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15480" windowHeight="8190"/>
  </bookViews>
  <sheets>
    <sheet name="home" sheetId="1" r:id="rId1"/>
    <sheet name="non affidato" sheetId="2" r:id="rId2"/>
    <sheet name="affidato" sheetId="3" r:id="rId3"/>
  </sheets>
  <calcPr calcId="125725"/>
</workbook>
</file>

<file path=xl/calcChain.xml><?xml version="1.0" encoding="utf-8"?>
<calcChain xmlns="http://schemas.openxmlformats.org/spreadsheetml/2006/main">
  <c r="R32" i="3"/>
  <c r="R41"/>
  <c r="R39"/>
  <c r="R34"/>
  <c r="O67"/>
  <c r="O33" i="2"/>
  <c r="T26" i="3"/>
  <c r="T29"/>
  <c r="R36"/>
  <c r="N52"/>
  <c r="N53"/>
  <c r="O35" i="2"/>
  <c r="O53"/>
  <c r="O31"/>
</calcChain>
</file>

<file path=xl/sharedStrings.xml><?xml version="1.0" encoding="utf-8"?>
<sst xmlns="http://schemas.openxmlformats.org/spreadsheetml/2006/main" count="102" uniqueCount="75">
  <si>
    <t>Calcolatore on-line Apertura di credito e Scoperto di conto.</t>
  </si>
  <si>
    <t>Che cos'è il calcolatore on-line?</t>
  </si>
  <si>
    <r>
      <t>Il calcolatore on-line è uno strumento che ti permette di simulare i costi complessivi relativi ad un'</t>
    </r>
    <r>
      <rPr>
        <b/>
        <sz val="10"/>
        <rFont val="Arial"/>
        <family val="2"/>
      </rPr>
      <t>apertura di credito in conto corrente</t>
    </r>
    <r>
      <rPr>
        <sz val="10"/>
        <rFont val="Arial"/>
        <family val="2"/>
      </rPr>
      <t xml:space="preserve"> (anche nota come </t>
    </r>
    <r>
      <rPr>
        <b/>
        <sz val="10"/>
        <rFont val="Arial"/>
        <family val="2"/>
      </rPr>
      <t>fido</t>
    </r>
    <r>
      <rPr>
        <sz val="10"/>
        <rFont val="Arial"/>
        <family val="2"/>
      </rPr>
      <t xml:space="preserve"> o </t>
    </r>
    <r>
      <rPr>
        <b/>
        <sz val="10"/>
        <rFont val="Arial"/>
        <family val="2"/>
      </rPr>
      <t>affidamento</t>
    </r>
    <r>
      <rPr>
        <sz val="10"/>
        <rFont val="Arial"/>
        <family val="2"/>
      </rPr>
      <t xml:space="preserve">) e ad uno </t>
    </r>
    <r>
      <rPr>
        <b/>
        <sz val="10"/>
        <rFont val="Arial"/>
        <family val="2"/>
      </rPr>
      <t>scoperto di conto</t>
    </r>
    <r>
      <rPr>
        <sz val="10"/>
        <rFont val="Arial"/>
        <family val="2"/>
      </rPr>
      <t xml:space="preserve"> (anche detto "</t>
    </r>
    <r>
      <rPr>
        <b/>
        <sz val="10"/>
        <rFont val="Arial"/>
        <family val="2"/>
      </rPr>
      <t>sconfinamento</t>
    </r>
    <r>
      <rPr>
        <sz val="10"/>
        <rFont val="Arial"/>
        <family val="2"/>
      </rPr>
      <t>"), in presenza o meno di un affidamento (nel primo caso si parla di "extra fido" nel secondo di "assenza di fido").  
Lo strumento permette di calcolare il costo totale evidenziando le singole voci di costo.</t>
    </r>
  </si>
  <si>
    <t>A chi è rivolto?</t>
  </si>
  <si>
    <r>
      <t xml:space="preserve">Questo strumento è stato ideato per i clienti consumatori </t>
    </r>
    <r>
      <rPr>
        <vertAlign val="superscript"/>
        <sz val="10"/>
        <rFont val="Arial"/>
        <family val="2"/>
      </rPr>
      <t xml:space="preserve">(*) </t>
    </r>
  </si>
  <si>
    <t>Per procedere con le simulazioni, rispondi a queste domande che ti indirizzeranno alla pagina di simulazione ideata per il tuo profilo</t>
  </si>
  <si>
    <t>Hai già un'apertura di credito in conto corrente o intendi chiederne una?</t>
  </si>
  <si>
    <t>Sì</t>
  </si>
  <si>
    <t>No</t>
  </si>
  <si>
    <t>Scoperto di conto non deve essere la regola</t>
  </si>
  <si>
    <t>La presenza di un saldo debitore sul conto in assenza di un'apertura di credito ovvero a seguito dell’utilizzo effettuato dal Cliente oltre l’importo del credito concesso dalla Banca  identifica uno "scoperto di conto".
Utilizzare il conto a debito non deve essere la consuetudine. Se il cliente intende utilizzare il conto a debito è bene concordare con la Banca un'apertura di credito. In mancanza, infatti, la Banca può rifiutare di eseguire le operazioni disposte dal cliente per le quali sul conto non siano presenti fondi sufficienti. Peraltro in caso di scoperto di conto il cliente deve pagare interessi sulle somme utilizzate e altre commissioni.</t>
  </si>
  <si>
    <t>Per ogni ulteriore informazione, puoi consultare i fogli informativi anche presenti su questo sito e comunque rivolgerti ad una filiale della banca (Foglio Informativo "Finanziamenti a Breve Termine - Apertura di Credito in Conto Corrente ai Consumatori" e Foglio Informativo "Conto corrente - Conto ordinario per clienti consumatori").</t>
  </si>
  <si>
    <r>
      <t xml:space="preserve"> </t>
    </r>
    <r>
      <rPr>
        <vertAlign val="superscript"/>
        <sz val="10"/>
        <rFont val="Arial"/>
        <family val="2"/>
      </rPr>
      <t>(*)</t>
    </r>
    <r>
      <rPr>
        <sz val="10"/>
        <rFont val="Arial"/>
        <family val="2"/>
      </rPr>
      <t xml:space="preserve"> Chi sono i clienti consumatori?</t>
    </r>
  </si>
  <si>
    <t>I clienti consumatori sono le persone fisiche che agiscono per scopi estranei all'attività imprenditoriale, commerciale, artigianale o professionale eventualmente svolta.</t>
  </si>
  <si>
    <t>Fonte: Banca d'Italia, "Trasparenza delle Operazioni e dei Servizi Bancari e Finanziari", Luglio 2009</t>
  </si>
  <si>
    <t>Cliente non affidato.</t>
  </si>
  <si>
    <t>Quando si verifica uno scoperto di conto?</t>
  </si>
  <si>
    <t>Quando il cliente dispone operazioni senza averne la disponibilità sul conto o quando la banca esegue disposizioni di addebito (per esempio addebiti di interessi, spese, canoni o commissioni).</t>
  </si>
  <si>
    <t>Uno scoperto di conto si può anche verificare in via temporanea, quando c'è un disallineamento tra il saldo contabile, cioè la somma algebrica delle entrate ed uscite del cliente nel momento in cui le ha disposte, ed il loro reale accredito/ addebito sul conto (*)</t>
  </si>
  <si>
    <t>Quali costi comporta uno scoperto di conto?</t>
  </si>
  <si>
    <t>In occasione di uno scoperto di conto, anche temporaneo, sono applicate:</t>
  </si>
  <si>
    <r>
      <t>Interessi su saldo debitore:</t>
    </r>
    <r>
      <rPr>
        <sz val="10"/>
        <rFont val="Arial"/>
        <family val="2"/>
      </rPr>
      <t xml:space="preserve"> calcolato sulla base del tasso debitore per scoperto di conto, con base 365 giorni.</t>
    </r>
  </si>
  <si>
    <t>Per procedere con le simulazioni, fornisci questi dati</t>
  </si>
  <si>
    <t xml:space="preserve">Importo dello scoperto </t>
  </si>
  <si>
    <t>Durata dello scoperto nell'arco del trimestre solare, in giorni</t>
  </si>
  <si>
    <r>
      <t>Il costo complessivo</t>
    </r>
    <r>
      <rPr>
        <sz val="10"/>
        <rFont val="Arial"/>
        <family val="2"/>
      </rPr>
      <t xml:space="preserve"> dello scoperto è pari a:</t>
    </r>
  </si>
  <si>
    <t>di cui per la commissione di istruttoria veloce</t>
  </si>
  <si>
    <t>di cui per interessi</t>
  </si>
  <si>
    <t>indietro</t>
  </si>
  <si>
    <r>
      <t xml:space="preserve"> </t>
    </r>
    <r>
      <rPr>
        <b/>
        <i/>
        <vertAlign val="superscript"/>
        <sz val="10"/>
        <rFont val="Arial"/>
        <family val="2"/>
      </rPr>
      <t>(*)</t>
    </r>
    <r>
      <rPr>
        <b/>
        <i/>
        <sz val="10"/>
        <rFont val="Arial"/>
        <family val="2"/>
      </rPr>
      <t xml:space="preserve"> Quando si verifica uno scoperto di conto temporaneo?</t>
    </r>
  </si>
  <si>
    <r>
      <t xml:space="preserve">Esistono due tipi di saldo: il saldo contabile e il saldo per valuta.
 1) </t>
    </r>
    <r>
      <rPr>
        <b/>
        <sz val="10"/>
        <rFont val="Arial"/>
        <family val="2"/>
      </rPr>
      <t>saldo contabile</t>
    </r>
    <r>
      <rPr>
        <sz val="10"/>
        <rFont val="Arial"/>
        <family val="2"/>
      </rPr>
      <t>: deriva dalla somma algebrica delle singole operazioni di addebito o accredito sul conto, ordinate cronologicamente in base alla data in cui l'operazione è stata contabilizzata. In questo saldo sono, quindi, ricompresi importi non ancora giunti a maturazione (con data valuta futura)</t>
    </r>
  </si>
  <si>
    <r>
      <t xml:space="preserve"> 2) </t>
    </r>
    <r>
      <rPr>
        <b/>
        <sz val="10"/>
        <rFont val="Arial"/>
        <family val="2"/>
      </rPr>
      <t>saldo per valuta</t>
    </r>
    <r>
      <rPr>
        <sz val="10"/>
        <rFont val="Arial"/>
        <family val="2"/>
      </rPr>
      <t>: deriva, invece, dalla somma algebrica delle singole operazioni di addebito o accredito sul conto, ordinate per data valuta, cioè il saldo si ottiene raggruppando giorno per giorno, le operazioni con eguale valuta.</t>
    </r>
  </si>
  <si>
    <t>Quando i due saldi non coincidono, il conto può presentare transitoriamente un saldo debitore.</t>
  </si>
  <si>
    <t>Per il calcolo dei costi complessivi sono state applicate le seguenti condizioni, aggiornate al</t>
  </si>
  <si>
    <t>Commissione di istruttoria veloce</t>
  </si>
  <si>
    <t>Tasso debitore massimo</t>
  </si>
  <si>
    <t>valore effettivo:</t>
  </si>
  <si>
    <t>Cliente Affidato.</t>
  </si>
  <si>
    <t>Come funziona l'apertura di credito/fido?</t>
  </si>
  <si>
    <t>L'apertura di credito o fido è un contratto con il quale la Banca, su richiesta preventiva del cliente, si impegna a mettere a disposizione una somma di denaro oltre il saldo disponibile.
Il cliente può utilizzare questa somma in una o più volte e può con successivi versamenti o altri accrediti ripristinare la disponibilità del credito.</t>
  </si>
  <si>
    <t xml:space="preserve"> </t>
  </si>
  <si>
    <t>Quali costi comporta l'apertura di credito in conto corrente e quali uno scoperto di conto a cui è connessa un'apertura di credito?</t>
  </si>
  <si>
    <t>■</t>
  </si>
  <si>
    <r>
      <t xml:space="preserve">  Se l'utilizzo del conto è entro il limite dell'apertura di credito, </t>
    </r>
    <r>
      <rPr>
        <sz val="10"/>
        <rFont val="Arial"/>
        <family val="2"/>
      </rPr>
      <t>la banca applica</t>
    </r>
  </si>
  <si>
    <r>
      <t xml:space="preserve">  Se l'utilizzo del conto è oltre la somma dell'apertura di credito (extra fido), </t>
    </r>
    <r>
      <rPr>
        <sz val="10"/>
        <rFont val="Arial"/>
        <family val="2"/>
      </rPr>
      <t>la banca applica</t>
    </r>
  </si>
  <si>
    <t xml:space="preserve">Importo dell'apertura di credito </t>
  </si>
  <si>
    <t>Importo dell'utilizzo</t>
  </si>
  <si>
    <t>Durata dell' utilizzo, in giorni</t>
  </si>
  <si>
    <t>Tasso debitore nominale annuo</t>
  </si>
  <si>
    <t>Utilizzo entro i limiti del fido</t>
  </si>
  <si>
    <t>Eventuale utilizzo oltre il fido</t>
  </si>
  <si>
    <r>
      <t>Il costo complessivo</t>
    </r>
    <r>
      <rPr>
        <sz val="12"/>
        <rFont val="Arial"/>
        <family val="2"/>
      </rPr>
      <t xml:space="preserve"> dell'utilizzo simulato è pari a:</t>
    </r>
  </si>
  <si>
    <t>di cui per l'utilizzo entro i limiti del fido</t>
  </si>
  <si>
    <t>di cui per l'utilizzo oltre i limiti del fido</t>
  </si>
  <si>
    <t xml:space="preserve">indietro    </t>
  </si>
  <si>
    <t>I costi sono orientativi. L'ipotesi di calcolo si riferisce ad un utilizzo di durata massima pari a tre mesi e periodicità di liquidazione degli interessi su base trimestrale.</t>
  </si>
  <si>
    <t>Tasso debitore nominale annuo massimo</t>
  </si>
  <si>
    <t>Tasso debitore massimo in caso di utilizzo oltre fido</t>
  </si>
  <si>
    <t>€.    5,00
con un massimale trimestrale pari a € 75,00</t>
  </si>
  <si>
    <r>
      <t>Commissione istruttoria veloce:</t>
    </r>
    <r>
      <rPr>
        <sz val="10"/>
        <rFont val="Arial"/>
        <family val="2"/>
      </rPr>
      <t xml:space="preserve"> applicata ad ogni liquidazione trimestrale delle competenze, secondo il prospetto in calce riportato riferita ai numeri debitori maturati (questi sono calcolati moltiplicando ogni saldo debitore per valuta per i giorni che trascorrono tra la valuta del saldo stesso e la valuta del saldo successivo)</t>
    </r>
  </si>
  <si>
    <t>In caso di utilizzo da parte del Correntista, o comunque di addebito, di somme di denaro in eccedenza rispetto al saldo del conto corrente non affidato o rispetto al limite degli affidamenti concessi (sconfinamento), nonché al verificarsi di incrementi dello sconfinamento stesso, la Banca addebita sul conto corrente la COMMISSIONE DI ISTRUTTORIA VELOCE, in misura fissa e valore assoluto, non eccedente i costi mediamente sostenuti dalla Banca stessa, secondo le proprie procedure interne, per svolgere l'istruttoria a fronte di sconfinamenti della propria clientela e i costi a questa direttamente connessi.</t>
  </si>
  <si>
    <t>L’addebito delle COMMISSIONI DI ISTRUTTORIA VELOCE maturate sarà regolato in fase di chiusura della giornata contabile.</t>
  </si>
  <si>
    <t>Esclusioni di legge - la COMMISSIONE DI ISTRUTTORIA VELOCE non è dovuta:</t>
  </si>
  <si>
    <t>a) quando ricorrono cumulativamente i seguenti presupposti:</t>
  </si>
  <si>
    <t xml:space="preserve"> i) per gli sconfinamenti in assenza di affidamento, il saldo passivo complessivo - anche se derivante da piu' addebiti - e' inferiore o pari a 500,00 euro; per gli utilizzi extrafido, l'ammontare complessivo di questi ultimi - anche se derivante da piu' addebiti - e' inferiore o pari a 500,00 euro; </t>
  </si>
  <si>
    <t>ii) lo sconfinamento non ha durata superiore a 7 giorni di calendario consecutivi. Questa esclusione opera per un  massimo di una volta per ciascuno dei quattro trimestri di cui si compone l'anno solare (1/1-31/3; 1/4-30/06; 1/07-30/09; 1/10-31/12);</t>
  </si>
  <si>
    <t>b) se lo sconfinamento ha avuto luogo per effettuare un pagamento a favore della Banca;</t>
  </si>
  <si>
    <t>c) se lo sconfinamento non ha avuto luogo perche' la Banca non vi ha acconsentito.</t>
  </si>
  <si>
    <t>Se lo sconfinamento è solo sul saldo per valuta, non sono applicati ne la COMMISSIONE DI ISTRUTTORIA VELOCE né il tasso di interesse previsto al comma 1 lett. b) art. 4 del DM 644/2012.</t>
  </si>
  <si>
    <t>In caso di utilizzo da parte del Correntista, o comunque di addebito, di somme di denaro in eccedenza rispetto al limite degli affidamenti concessi (sconfinamento), nonché al verificarsi di incrementi dello sconfinamento stesso, la Banca addebita sul conto corrente la COMMISSIONE DI ISTRUTTORIA VELOCE, in misura fissa e valore assoluto, non eccedente i costi mediamente sostenuti dalla Banca stessa, secondo le proprie procedure interne, per svolgere l'istruttoria a fronte di sconfinamenti della propria clientela e i costi a questa direttamente connessi.</t>
  </si>
  <si>
    <t>di cui per la Commissione di istruttoria veloce</t>
  </si>
  <si>
    <r>
      <t xml:space="preserve">Commissione istruttoria veloce: </t>
    </r>
    <r>
      <rPr>
        <sz val="10"/>
        <rFont val="Arial"/>
        <family val="2"/>
      </rPr>
      <t xml:space="preserve">applicata ad ogni liquidazione trimestrale delle competenze, secondo il prospetto in calce riportato riferita ai numeri debitori maturati (questi sono calcolati moltiplicando ogni saldo debitore per valuta per i giorni che trascorrono tra la valuta del saldo stesso e la valuta del saldo successivo)                                                                                                        </t>
    </r>
    <r>
      <rPr>
        <b/>
        <sz val="10"/>
        <rFont val="Arial"/>
        <family val="2"/>
      </rPr>
      <t xml:space="preserve">Interessi debitori oltre fido: </t>
    </r>
    <r>
      <rPr>
        <sz val="10"/>
        <rFont val="Arial"/>
        <family val="2"/>
      </rPr>
      <t xml:space="preserve">calcolati sulla base del tasso debitore oltre fido (TUOF), applicato sull'importo eccedente il fido per il periodo in cui l'utilizzo extra fido ha avuto luogo.                                                                                                </t>
    </r>
  </si>
  <si>
    <t>Quando si verifica uno scoperto di conto temporaneo?</t>
  </si>
  <si>
    <r>
      <t xml:space="preserve">Interessi debitori </t>
    </r>
    <r>
      <rPr>
        <sz val="10"/>
        <rFont val="Arial"/>
        <family val="2"/>
      </rPr>
      <t xml:space="preserve">calcolati al tasso debitore, applicato per l'utilizzo del credito concesso (il "tasso debitore").
</t>
    </r>
    <r>
      <rPr>
        <b/>
        <sz val="10"/>
        <rFont val="Arial"/>
        <family val="2"/>
      </rPr>
      <t>Commissione omnicomprensiva</t>
    </r>
    <r>
      <rPr>
        <sz val="10"/>
        <rFont val="Arial"/>
        <family val="2"/>
      </rPr>
      <t xml:space="preserve">: 0,50% trimestrale del fido accordato </t>
    </r>
  </si>
  <si>
    <t>di cui per la Commissione omnicomprensiva</t>
  </si>
</sst>
</file>

<file path=xl/styles.xml><?xml version="1.0" encoding="utf-8"?>
<styleSheet xmlns="http://schemas.openxmlformats.org/spreadsheetml/2006/main">
  <numFmts count="6">
    <numFmt numFmtId="164" formatCode="_-&quot;€ &quot;* #,##0.00_-;&quot;-€ &quot;* #,##0.00_-;_-&quot;€ &quot;* \-??_-;_-@_-"/>
    <numFmt numFmtId="165" formatCode="_-&quot;€ &quot;* #,##0_-;&quot;-€ &quot;* #,##0_-;_-&quot;€ &quot;* \-_-;_-@_-"/>
    <numFmt numFmtId="166" formatCode="d\ mmmm\ yyyy;@"/>
    <numFmt numFmtId="167" formatCode="0.00000%"/>
    <numFmt numFmtId="168" formatCode="_-&quot;€ &quot;* #,##0.00_-;&quot;-€ &quot;* #,##0.00_-;_-&quot;€ &quot;* \-_-;_-@_-"/>
    <numFmt numFmtId="169" formatCode="_(* #,##0.00_);_(* \(#,##0.00\);_(* \-??_);_(@_)"/>
  </numFmts>
  <fonts count="21">
    <font>
      <sz val="10"/>
      <name val="Arial"/>
      <family val="2"/>
    </font>
    <font>
      <b/>
      <i/>
      <sz val="18"/>
      <color indexed="17"/>
      <name val="Arial"/>
      <family val="2"/>
    </font>
    <font>
      <b/>
      <i/>
      <sz val="10"/>
      <name val="Verdana"/>
      <family val="2"/>
    </font>
    <font>
      <b/>
      <i/>
      <sz val="10"/>
      <name val="Arial"/>
      <family val="2"/>
    </font>
    <font>
      <b/>
      <sz val="10"/>
      <name val="Arial"/>
      <family val="2"/>
    </font>
    <font>
      <vertAlign val="superscript"/>
      <sz val="10"/>
      <name val="Arial"/>
      <family val="2"/>
    </font>
    <font>
      <sz val="12"/>
      <name val="Arial"/>
      <family val="2"/>
    </font>
    <font>
      <b/>
      <sz val="14"/>
      <name val="Arial"/>
      <family val="2"/>
    </font>
    <font>
      <b/>
      <u/>
      <sz val="14"/>
      <color indexed="12"/>
      <name val="Arial"/>
      <family val="2"/>
    </font>
    <font>
      <u/>
      <sz val="10"/>
      <color indexed="12"/>
      <name val="Arial"/>
      <family val="2"/>
    </font>
    <font>
      <b/>
      <sz val="12"/>
      <name val="Arial"/>
      <family val="2"/>
    </font>
    <font>
      <i/>
      <sz val="8"/>
      <name val="Arial"/>
      <family val="2"/>
    </font>
    <font>
      <b/>
      <i/>
      <sz val="8"/>
      <name val="Arial"/>
      <family val="2"/>
    </font>
    <font>
      <sz val="8"/>
      <name val="Arial"/>
      <family val="2"/>
    </font>
    <font>
      <b/>
      <i/>
      <vertAlign val="superscript"/>
      <sz val="10"/>
      <name val="Arial"/>
      <family val="2"/>
    </font>
    <font>
      <sz val="14"/>
      <name val="Arial"/>
      <family val="2"/>
    </font>
    <font>
      <b/>
      <sz val="9"/>
      <name val="Arial"/>
      <family val="2"/>
    </font>
    <font>
      <sz val="9"/>
      <name val="Arial"/>
      <family val="2"/>
    </font>
    <font>
      <sz val="10"/>
      <name val="Arial"/>
      <family val="2"/>
    </font>
    <font>
      <sz val="9"/>
      <name val="ArialMT"/>
    </font>
    <font>
      <sz val="10"/>
      <name val="ArialMT"/>
    </font>
  </fonts>
  <fills count="11">
    <fill>
      <patternFill patternType="none"/>
    </fill>
    <fill>
      <patternFill patternType="gray125"/>
    </fill>
    <fill>
      <patternFill patternType="solid">
        <fgColor indexed="12"/>
        <bgColor indexed="39"/>
      </patternFill>
    </fill>
    <fill>
      <patternFill patternType="solid">
        <fgColor indexed="15"/>
        <bgColor indexed="35"/>
      </patternFill>
    </fill>
    <fill>
      <patternFill patternType="solid">
        <fgColor indexed="22"/>
        <bgColor indexed="31"/>
      </patternFill>
    </fill>
    <fill>
      <patternFill patternType="solid">
        <fgColor indexed="42"/>
        <bgColor indexed="27"/>
      </patternFill>
    </fill>
    <fill>
      <patternFill patternType="solid">
        <fgColor indexed="47"/>
        <bgColor indexed="22"/>
      </patternFill>
    </fill>
    <fill>
      <patternFill patternType="solid">
        <fgColor indexed="27"/>
        <bgColor indexed="41"/>
      </patternFill>
    </fill>
    <fill>
      <patternFill patternType="solid">
        <fgColor theme="0"/>
        <bgColor indexed="34"/>
      </patternFill>
    </fill>
    <fill>
      <patternFill patternType="solid">
        <fgColor theme="0"/>
        <bgColor indexed="64"/>
      </patternFill>
    </fill>
    <fill>
      <patternFill patternType="solid">
        <fgColor theme="0"/>
        <bgColor indexed="39"/>
      </patternFill>
    </fill>
  </fills>
  <borders count="6">
    <border>
      <left/>
      <right/>
      <top/>
      <bottom/>
      <diagonal/>
    </border>
    <border>
      <left/>
      <right/>
      <top/>
      <bottom style="thin">
        <color indexed="12"/>
      </bottom>
      <diagonal/>
    </border>
    <border>
      <left/>
      <right/>
      <top/>
      <bottom style="thin">
        <color indexed="40"/>
      </bottom>
      <diagonal/>
    </border>
    <border>
      <left style="thin">
        <color indexed="8"/>
      </left>
      <right style="thin">
        <color indexed="8"/>
      </right>
      <top style="thin">
        <color indexed="8"/>
      </top>
      <bottom style="thin">
        <color indexed="8"/>
      </bottom>
      <diagonal/>
    </border>
    <border>
      <left/>
      <right/>
      <top/>
      <bottom style="medium">
        <color indexed="12"/>
      </bottom>
      <diagonal/>
    </border>
    <border>
      <left/>
      <right style="thin">
        <color indexed="8"/>
      </right>
      <top/>
      <bottom/>
      <diagonal/>
    </border>
  </borders>
  <cellStyleXfs count="3">
    <xf numFmtId="0" fontId="0" fillId="0" borderId="0"/>
    <xf numFmtId="0" fontId="9" fillId="0" borderId="0" applyNumberFormat="0" applyFill="0" applyBorder="0" applyAlignment="0" applyProtection="0"/>
    <xf numFmtId="9" fontId="18" fillId="0" borderId="0" applyFill="0" applyBorder="0" applyAlignment="0" applyProtection="0"/>
  </cellStyleXfs>
  <cellXfs count="109">
    <xf numFmtId="0" fontId="0" fillId="0" borderId="0" xfId="0"/>
    <xf numFmtId="0" fontId="0" fillId="0" borderId="0" xfId="0" applyFont="1"/>
    <xf numFmtId="0" fontId="0" fillId="2" borderId="0" xfId="0" applyFont="1" applyFill="1"/>
    <xf numFmtId="0" fontId="0" fillId="3" borderId="0" xfId="0" applyFont="1" applyFill="1"/>
    <xf numFmtId="0" fontId="2" fillId="0" borderId="0" xfId="0" applyFont="1" applyBorder="1"/>
    <xf numFmtId="0" fontId="3" fillId="0" borderId="0" xfId="0" applyFont="1" applyBorder="1"/>
    <xf numFmtId="0" fontId="0" fillId="0" borderId="0" xfId="0" applyFont="1" applyBorder="1"/>
    <xf numFmtId="0" fontId="0" fillId="2" borderId="0" xfId="0" applyFont="1" applyFill="1" applyBorder="1"/>
    <xf numFmtId="0" fontId="0" fillId="0" borderId="0" xfId="0" applyFont="1" applyAlignment="1">
      <alignment vertical="center" wrapText="1"/>
    </xf>
    <xf numFmtId="0" fontId="0" fillId="0" borderId="0" xfId="0" applyFont="1" applyBorder="1" applyAlignment="1">
      <alignment vertical="center" wrapText="1"/>
    </xf>
    <xf numFmtId="0" fontId="0" fillId="0" borderId="1" xfId="0" applyFont="1" applyBorder="1"/>
    <xf numFmtId="0" fontId="6" fillId="0" borderId="1" xfId="0" applyFont="1" applyBorder="1"/>
    <xf numFmtId="0" fontId="6" fillId="0" borderId="0" xfId="0" applyFont="1"/>
    <xf numFmtId="0" fontId="7" fillId="0" borderId="0" xfId="0" applyFont="1"/>
    <xf numFmtId="0" fontId="8" fillId="0" borderId="0" xfId="1" applyNumberFormat="1" applyFont="1" applyFill="1" applyBorder="1" applyAlignment="1" applyProtection="1">
      <protection hidden="1"/>
    </xf>
    <xf numFmtId="0" fontId="8" fillId="0" borderId="0" xfId="1" applyNumberFormat="1" applyFont="1" applyFill="1" applyBorder="1" applyAlignment="1" applyProtection="1"/>
    <xf numFmtId="0" fontId="10" fillId="0" borderId="0" xfId="0" applyFont="1" applyFill="1" applyAlignment="1">
      <alignment vertical="center" wrapText="1"/>
    </xf>
    <xf numFmtId="0" fontId="3" fillId="0" borderId="2" xfId="0" applyFont="1" applyBorder="1"/>
    <xf numFmtId="0" fontId="0" fillId="0" borderId="2" xfId="0" applyFont="1" applyBorder="1"/>
    <xf numFmtId="0" fontId="0" fillId="0" borderId="0" xfId="0" applyFont="1" applyBorder="1" applyAlignment="1">
      <alignment wrapText="1"/>
    </xf>
    <xf numFmtId="0" fontId="0" fillId="0" borderId="0" xfId="0" applyFont="1" applyAlignment="1"/>
    <xf numFmtId="0" fontId="3" fillId="0" borderId="1" xfId="0" applyFont="1" applyBorder="1"/>
    <xf numFmtId="0" fontId="12" fillId="0" borderId="1" xfId="0" applyFont="1" applyBorder="1"/>
    <xf numFmtId="0" fontId="13" fillId="0" borderId="1" xfId="0" applyFont="1" applyBorder="1"/>
    <xf numFmtId="0" fontId="13" fillId="0" borderId="0" xfId="0" applyFont="1"/>
    <xf numFmtId="0" fontId="13" fillId="0" borderId="0" xfId="0" applyFont="1" applyBorder="1"/>
    <xf numFmtId="0" fontId="13" fillId="0" borderId="0" xfId="0" applyFont="1" applyAlignment="1">
      <alignment vertical="center" wrapText="1"/>
    </xf>
    <xf numFmtId="0" fontId="13" fillId="0" borderId="1" xfId="0" applyFont="1" applyBorder="1" applyAlignment="1">
      <alignment vertical="center" wrapText="1"/>
    </xf>
    <xf numFmtId="0" fontId="0" fillId="0" borderId="0" xfId="0" applyFont="1" applyAlignment="1">
      <alignment horizontal="left" vertical="center" wrapText="1"/>
    </xf>
    <xf numFmtId="164" fontId="6" fillId="4" borderId="3" xfId="0" applyNumberFormat="1" applyFont="1" applyFill="1" applyBorder="1"/>
    <xf numFmtId="0" fontId="6" fillId="0" borderId="0" xfId="0" applyFont="1" applyAlignment="1"/>
    <xf numFmtId="165" fontId="0" fillId="0" borderId="0" xfId="0" applyNumberFormat="1" applyFont="1" applyFill="1" applyBorder="1"/>
    <xf numFmtId="0" fontId="6" fillId="0" borderId="0" xfId="0" applyFont="1" applyBorder="1"/>
    <xf numFmtId="0" fontId="6" fillId="4" borderId="3" xfId="0" applyFont="1" applyFill="1" applyBorder="1"/>
    <xf numFmtId="0" fontId="0" fillId="0" borderId="0" xfId="0" applyBorder="1"/>
    <xf numFmtId="164" fontId="10" fillId="5" borderId="3" xfId="0" applyNumberFormat="1" applyFont="1" applyFill="1" applyBorder="1" applyAlignment="1"/>
    <xf numFmtId="0" fontId="0" fillId="0" borderId="0" xfId="0" applyFont="1" applyAlignment="1">
      <alignment wrapText="1"/>
    </xf>
    <xf numFmtId="0" fontId="6" fillId="0" borderId="0" xfId="0" applyFont="1" applyAlignment="1">
      <alignment wrapText="1"/>
    </xf>
    <xf numFmtId="164" fontId="6" fillId="6" borderId="3" xfId="0" applyNumberFormat="1" applyFont="1" applyFill="1" applyBorder="1" applyAlignment="1"/>
    <xf numFmtId="0" fontId="10" fillId="0" borderId="0" xfId="0" applyFont="1"/>
    <xf numFmtId="0" fontId="9" fillId="0" borderId="0" xfId="1" applyNumberFormat="1" applyFont="1" applyFill="1" applyBorder="1" applyAlignment="1" applyProtection="1">
      <alignment horizontal="right"/>
    </xf>
    <xf numFmtId="0" fontId="3" fillId="0" borderId="1" xfId="0" applyFont="1" applyBorder="1" applyAlignment="1">
      <alignment vertical="center"/>
    </xf>
    <xf numFmtId="166" fontId="3" fillId="0" borderId="1" xfId="0" applyNumberFormat="1" applyFont="1" applyBorder="1" applyAlignment="1">
      <alignment vertical="center"/>
    </xf>
    <xf numFmtId="164" fontId="0" fillId="0" borderId="0" xfId="0" applyNumberFormat="1" applyFont="1" applyBorder="1" applyAlignment="1">
      <alignment wrapText="1"/>
    </xf>
    <xf numFmtId="10" fontId="0" fillId="0" borderId="0" xfId="0" applyNumberFormat="1" applyFont="1" applyBorder="1" applyAlignment="1">
      <alignment horizontal="left" vertical="center" wrapText="1"/>
    </xf>
    <xf numFmtId="0" fontId="0" fillId="0" borderId="0" xfId="0" applyFont="1" applyBorder="1" applyAlignment="1">
      <alignment horizontal="center" vertical="center" wrapText="1"/>
    </xf>
    <xf numFmtId="167" fontId="0" fillId="0" borderId="0" xfId="0" applyNumberFormat="1" applyFont="1" applyBorder="1" applyAlignment="1" applyProtection="1">
      <alignment horizontal="left" vertical="center" wrapText="1"/>
      <protection hidden="1"/>
    </xf>
    <xf numFmtId="0" fontId="2" fillId="0" borderId="1" xfId="0" applyFont="1" applyBorder="1"/>
    <xf numFmtId="0" fontId="0" fillId="0" borderId="1" xfId="0" applyFont="1" applyBorder="1" applyAlignment="1">
      <alignment vertical="center" wrapText="1"/>
    </xf>
    <xf numFmtId="0" fontId="15" fillId="0" borderId="0" xfId="0" applyFont="1" applyAlignment="1">
      <alignment horizontal="left" vertical="top" wrapText="1"/>
    </xf>
    <xf numFmtId="0" fontId="13" fillId="0" borderId="0" xfId="0" applyFont="1" applyAlignment="1">
      <alignment horizontal="left" vertical="top" wrapText="1"/>
    </xf>
    <xf numFmtId="0" fontId="4" fillId="0" borderId="0" xfId="0" applyFont="1" applyAlignment="1">
      <alignment horizontal="left" vertical="center" wrapText="1"/>
    </xf>
    <xf numFmtId="0" fontId="4" fillId="0" borderId="0" xfId="0" applyFont="1" applyFill="1" applyBorder="1" applyAlignment="1">
      <alignment horizontal="left" vertical="center" wrapText="1"/>
    </xf>
    <xf numFmtId="0" fontId="13" fillId="0" borderId="0" xfId="0" applyFont="1" applyAlignment="1">
      <alignment horizontal="left" vertical="center" wrapText="1"/>
    </xf>
    <xf numFmtId="0" fontId="0" fillId="0" borderId="0" xfId="0" applyFont="1" applyFill="1"/>
    <xf numFmtId="168" fontId="6" fillId="4" borderId="3" xfId="0" applyNumberFormat="1" applyFont="1" applyFill="1" applyBorder="1"/>
    <xf numFmtId="0" fontId="6" fillId="0" borderId="0" xfId="0" applyFont="1" applyFill="1" applyBorder="1" applyAlignment="1"/>
    <xf numFmtId="169" fontId="6" fillId="0" borderId="0" xfId="0" applyNumberFormat="1" applyFont="1" applyFill="1" applyBorder="1"/>
    <xf numFmtId="0" fontId="6" fillId="0" borderId="0" xfId="0" applyFont="1" applyFill="1" applyAlignment="1"/>
    <xf numFmtId="165" fontId="6" fillId="0" borderId="0" xfId="0" applyNumberFormat="1" applyFont="1" applyFill="1" applyBorder="1"/>
    <xf numFmtId="0" fontId="16" fillId="0" borderId="0" xfId="0" applyFont="1" applyAlignment="1">
      <alignment wrapText="1"/>
    </xf>
    <xf numFmtId="0" fontId="16" fillId="0" borderId="0" xfId="0" applyFont="1" applyBorder="1" applyAlignment="1">
      <alignment wrapText="1"/>
    </xf>
    <xf numFmtId="0" fontId="16" fillId="0" borderId="0" xfId="0" applyFont="1" applyAlignment="1">
      <alignment horizontal="center" wrapText="1"/>
    </xf>
    <xf numFmtId="0" fontId="17" fillId="0" borderId="4" xfId="0" applyFont="1" applyBorder="1" applyAlignment="1">
      <alignment wrapText="1"/>
    </xf>
    <xf numFmtId="0" fontId="17" fillId="0" borderId="0" xfId="0" applyFont="1" applyBorder="1" applyAlignment="1">
      <alignment wrapText="1"/>
    </xf>
    <xf numFmtId="0" fontId="17" fillId="0" borderId="0" xfId="0" applyFont="1" applyAlignment="1">
      <alignment wrapText="1"/>
    </xf>
    <xf numFmtId="0" fontId="6" fillId="0" borderId="5" xfId="0" applyFont="1" applyFill="1" applyBorder="1" applyAlignment="1"/>
    <xf numFmtId="10" fontId="6" fillId="4" borderId="3" xfId="2" applyNumberFormat="1" applyFont="1" applyFill="1" applyBorder="1" applyAlignment="1" applyProtection="1"/>
    <xf numFmtId="0" fontId="6" fillId="0" borderId="0" xfId="0" applyFont="1" applyAlignment="1">
      <alignment vertical="top" wrapText="1"/>
    </xf>
    <xf numFmtId="0" fontId="6" fillId="0" borderId="0" xfId="0" applyFont="1" applyFill="1"/>
    <xf numFmtId="0" fontId="6" fillId="0" borderId="0" xfId="0" applyFont="1" applyFill="1" applyAlignment="1">
      <alignment vertical="top"/>
    </xf>
    <xf numFmtId="0" fontId="6" fillId="0" borderId="0" xfId="0" applyFont="1" applyAlignment="1">
      <alignment vertical="top"/>
    </xf>
    <xf numFmtId="0" fontId="6" fillId="0" borderId="0" xfId="0" applyFont="1" applyFill="1" applyAlignment="1">
      <alignment wrapText="1"/>
    </xf>
    <xf numFmtId="10" fontId="6" fillId="0" borderId="3" xfId="0" applyNumberFormat="1" applyFont="1" applyBorder="1"/>
    <xf numFmtId="164" fontId="6" fillId="7" borderId="3" xfId="0" applyNumberFormat="1" applyFont="1" applyFill="1" applyBorder="1" applyAlignment="1"/>
    <xf numFmtId="164" fontId="6" fillId="3" borderId="3" xfId="0" applyNumberFormat="1" applyFont="1" applyFill="1" applyBorder="1" applyAlignment="1"/>
    <xf numFmtId="0" fontId="4" fillId="0" borderId="0" xfId="0" applyFont="1"/>
    <xf numFmtId="0" fontId="0" fillId="0" borderId="0" xfId="0" applyFont="1" applyBorder="1" applyAlignment="1"/>
    <xf numFmtId="10" fontId="0" fillId="0" borderId="0" xfId="0" applyNumberFormat="1" applyFont="1" applyBorder="1" applyAlignment="1">
      <alignment horizontal="left" wrapText="1"/>
    </xf>
    <xf numFmtId="167" fontId="0" fillId="0" borderId="0" xfId="0" applyNumberFormat="1" applyFont="1" applyBorder="1" applyAlignment="1">
      <alignment horizontal="left" wrapText="1"/>
    </xf>
    <xf numFmtId="164" fontId="6" fillId="8" borderId="3" xfId="0" applyNumberFormat="1" applyFont="1" applyFill="1" applyBorder="1" applyAlignment="1"/>
    <xf numFmtId="0" fontId="0" fillId="10" borderId="0" xfId="0" applyFont="1" applyFill="1" applyAlignment="1">
      <alignment vertical="center" wrapText="1"/>
    </xf>
    <xf numFmtId="0" fontId="0" fillId="10" borderId="0" xfId="0" applyFont="1" applyFill="1"/>
    <xf numFmtId="0" fontId="19" fillId="0" borderId="0" xfId="0" applyFont="1" applyAlignment="1">
      <alignment horizontal="justify"/>
    </xf>
    <xf numFmtId="0" fontId="0" fillId="0" borderId="0" xfId="0" applyFont="1" applyBorder="1" applyAlignment="1">
      <alignment horizontal="left" vertical="center" wrapText="1"/>
    </xf>
    <xf numFmtId="0" fontId="11" fillId="0" borderId="0" xfId="0" applyFont="1" applyBorder="1" applyAlignment="1">
      <alignment horizontal="left" vertical="center" wrapText="1"/>
    </xf>
    <xf numFmtId="0" fontId="0" fillId="0" borderId="0" xfId="0" applyFont="1" applyAlignment="1">
      <alignment horizontal="center"/>
    </xf>
    <xf numFmtId="0" fontId="1" fillId="0" borderId="0" xfId="0" applyFont="1" applyBorder="1" applyAlignment="1">
      <alignment horizontal="center" vertical="center"/>
    </xf>
    <xf numFmtId="0" fontId="0" fillId="0" borderId="0" xfId="0" applyFont="1" applyBorder="1" applyAlignment="1">
      <alignment horizontal="left" vertical="top" wrapText="1"/>
    </xf>
    <xf numFmtId="0" fontId="0" fillId="0" borderId="0" xfId="0" applyFont="1" applyBorder="1" applyAlignment="1">
      <alignment wrapText="1"/>
    </xf>
    <xf numFmtId="0" fontId="0" fillId="0" borderId="2" xfId="0" applyFont="1" applyBorder="1" applyAlignment="1">
      <alignment horizontal="left" vertical="center"/>
    </xf>
    <xf numFmtId="0" fontId="4" fillId="0" borderId="0" xfId="0" applyFont="1" applyBorder="1" applyAlignment="1">
      <alignment horizontal="left" vertical="center" wrapText="1"/>
    </xf>
    <xf numFmtId="0" fontId="0" fillId="0" borderId="0" xfId="0" applyFont="1" applyBorder="1" applyAlignment="1">
      <alignment horizontal="right" vertical="center" wrapText="1"/>
    </xf>
    <xf numFmtId="0" fontId="0" fillId="8" borderId="0" xfId="0" applyFill="1" applyBorder="1" applyAlignment="1">
      <alignment horizontal="left" wrapText="1"/>
    </xf>
    <xf numFmtId="0" fontId="0" fillId="8" borderId="0" xfId="0" applyFont="1" applyFill="1" applyBorder="1" applyAlignment="1">
      <alignment horizontal="left" wrapText="1"/>
    </xf>
    <xf numFmtId="0" fontId="0" fillId="0" borderId="0" xfId="0" applyFont="1" applyBorder="1" applyAlignment="1">
      <alignment horizontal="left"/>
    </xf>
    <xf numFmtId="0" fontId="4" fillId="0" borderId="0" xfId="0" applyFont="1" applyBorder="1" applyAlignment="1">
      <alignment horizontal="left"/>
    </xf>
    <xf numFmtId="0" fontId="0" fillId="8" borderId="5" xfId="0" applyFont="1" applyFill="1" applyBorder="1" applyAlignment="1">
      <alignment horizontal="left" wrapText="1"/>
    </xf>
    <xf numFmtId="0" fontId="0" fillId="0" borderId="0" xfId="0" applyFont="1" applyBorder="1" applyAlignment="1">
      <alignment horizontal="left" wrapText="1"/>
    </xf>
    <xf numFmtId="0" fontId="6" fillId="0" borderId="0" xfId="0" applyFont="1" applyBorder="1" applyAlignment="1">
      <alignment vertical="top" wrapText="1"/>
    </xf>
    <xf numFmtId="0" fontId="0" fillId="9" borderId="0" xfId="0" applyFont="1" applyFill="1" applyAlignment="1">
      <alignment horizontal="center"/>
    </xf>
    <xf numFmtId="0" fontId="20" fillId="0" borderId="0" xfId="0" applyFont="1" applyAlignment="1">
      <alignment horizontal="left" wrapText="1"/>
    </xf>
    <xf numFmtId="0" fontId="4" fillId="0" borderId="0" xfId="0" applyFont="1" applyFill="1" applyBorder="1" applyAlignment="1">
      <alignment horizontal="left" vertical="center" wrapText="1"/>
    </xf>
    <xf numFmtId="166" fontId="3" fillId="0" borderId="1" xfId="0" applyNumberFormat="1" applyFont="1" applyBorder="1" applyAlignment="1">
      <alignment vertical="center"/>
    </xf>
    <xf numFmtId="0" fontId="6" fillId="0" borderId="0" xfId="0" applyFont="1" applyBorder="1" applyAlignment="1">
      <alignment horizontal="left"/>
    </xf>
    <xf numFmtId="0" fontId="6" fillId="0" borderId="0" xfId="0" applyFont="1" applyFill="1" applyBorder="1" applyAlignment="1">
      <alignment horizontal="left"/>
    </xf>
    <xf numFmtId="0" fontId="10" fillId="0" borderId="0" xfId="0" applyFont="1" applyBorder="1" applyAlignment="1">
      <alignment horizontal="left"/>
    </xf>
    <xf numFmtId="0" fontId="6" fillId="0" borderId="0" xfId="0" applyFont="1" applyBorder="1" applyAlignment="1">
      <alignment horizontal="left" wrapText="1"/>
    </xf>
    <xf numFmtId="0" fontId="6" fillId="0" borderId="0" xfId="0" applyFont="1" applyFill="1" applyBorder="1" applyAlignment="1">
      <alignment vertical="top" wrapText="1"/>
    </xf>
  </cellXfs>
  <cellStyles count="3">
    <cellStyle name="Collegamento ipertestuale" xfId="1" builtinId="8"/>
    <cellStyle name="Normale" xfId="0" builtinId="0"/>
    <cellStyle name="Percentuale" xfId="2"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85725</xdr:colOff>
      <xdr:row>37</xdr:row>
      <xdr:rowOff>114300</xdr:rowOff>
    </xdr:from>
    <xdr:to>
      <xdr:col>19</xdr:col>
      <xdr:colOff>85725</xdr:colOff>
      <xdr:row>42</xdr:row>
      <xdr:rowOff>47625</xdr:rowOff>
    </xdr:to>
    <xdr:sp macro="" textlink="">
      <xdr:nvSpPr>
        <xdr:cNvPr id="1036" name="AutoShape 4"/>
        <xdr:cNvSpPr>
          <a:spLocks noChangeArrowheads="1"/>
        </xdr:cNvSpPr>
      </xdr:nvSpPr>
      <xdr:spPr bwMode="auto">
        <a:xfrm>
          <a:off x="238125" y="5981700"/>
          <a:ext cx="9591675" cy="762000"/>
        </a:xfrm>
        <a:prstGeom prst="roundRect">
          <a:avLst>
            <a:gd name="adj" fmla="val 16667"/>
          </a:avLst>
        </a:prstGeom>
        <a:noFill/>
        <a:ln w="9360" cap="sq">
          <a:solidFill>
            <a:srgbClr val="0000FF"/>
          </a:solidFill>
          <a:miter lim="800000"/>
          <a:headEnd/>
          <a:tailEnd/>
        </a:ln>
      </xdr:spPr>
    </xdr:sp>
    <xdr:clientData/>
  </xdr:twoCellAnchor>
  <xdr:twoCellAnchor editAs="oneCell">
    <xdr:from>
      <xdr:col>3</xdr:col>
      <xdr:colOff>28575</xdr:colOff>
      <xdr:row>22</xdr:row>
      <xdr:rowOff>0</xdr:rowOff>
    </xdr:from>
    <xdr:to>
      <xdr:col>6</xdr:col>
      <xdr:colOff>400050</xdr:colOff>
      <xdr:row>23</xdr:row>
      <xdr:rowOff>228600</xdr:rowOff>
    </xdr:to>
    <xdr:pic>
      <xdr:nvPicPr>
        <xdr:cNvPr id="1037" name="Immagine 2" descr="BSG.jpg"/>
        <xdr:cNvPicPr>
          <a:picLocks noChangeAspect="1"/>
        </xdr:cNvPicPr>
      </xdr:nvPicPr>
      <xdr:blipFill>
        <a:blip xmlns:r="http://schemas.openxmlformats.org/officeDocument/2006/relationships" r:embed="rId1" cstate="print"/>
        <a:srcRect/>
        <a:stretch>
          <a:fillRect/>
        </a:stretch>
      </xdr:blipFill>
      <xdr:spPr bwMode="auto">
        <a:xfrm>
          <a:off x="428625" y="3200400"/>
          <a:ext cx="2152650" cy="4191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42</xdr:row>
      <xdr:rowOff>104775</xdr:rowOff>
    </xdr:from>
    <xdr:to>
      <xdr:col>19</xdr:col>
      <xdr:colOff>28575</xdr:colOff>
      <xdr:row>48</xdr:row>
      <xdr:rowOff>95250</xdr:rowOff>
    </xdr:to>
    <xdr:sp macro="" textlink="">
      <xdr:nvSpPr>
        <xdr:cNvPr id="2066" name="AutoShape 2"/>
        <xdr:cNvSpPr>
          <a:spLocks noChangeArrowheads="1"/>
        </xdr:cNvSpPr>
      </xdr:nvSpPr>
      <xdr:spPr bwMode="auto">
        <a:xfrm>
          <a:off x="228600" y="5572125"/>
          <a:ext cx="10610850" cy="1266825"/>
        </a:xfrm>
        <a:prstGeom prst="roundRect">
          <a:avLst>
            <a:gd name="adj" fmla="val 16667"/>
          </a:avLst>
        </a:prstGeom>
        <a:noFill/>
        <a:ln w="9360" cap="sq">
          <a:solidFill>
            <a:srgbClr val="0000FF"/>
          </a:solidFill>
          <a:miter lim="800000"/>
          <a:headEnd/>
          <a:tailEnd/>
        </a:ln>
      </xdr:spPr>
    </xdr:sp>
    <xdr:clientData/>
  </xdr:twoCellAnchor>
  <xdr:twoCellAnchor>
    <xdr:from>
      <xdr:col>1</xdr:col>
      <xdr:colOff>57150</xdr:colOff>
      <xdr:row>48</xdr:row>
      <xdr:rowOff>228600</xdr:rowOff>
    </xdr:from>
    <xdr:to>
      <xdr:col>19</xdr:col>
      <xdr:colOff>47625</xdr:colOff>
      <xdr:row>53</xdr:row>
      <xdr:rowOff>28575</xdr:rowOff>
    </xdr:to>
    <xdr:sp macro="" textlink="">
      <xdr:nvSpPr>
        <xdr:cNvPr id="2067" name="AutoShape 3"/>
        <xdr:cNvSpPr>
          <a:spLocks noChangeArrowheads="1"/>
        </xdr:cNvSpPr>
      </xdr:nvSpPr>
      <xdr:spPr bwMode="auto">
        <a:xfrm>
          <a:off x="209550" y="6972300"/>
          <a:ext cx="10648950" cy="1162050"/>
        </a:xfrm>
        <a:prstGeom prst="roundRect">
          <a:avLst>
            <a:gd name="adj" fmla="val 16667"/>
          </a:avLst>
        </a:prstGeom>
        <a:noFill/>
        <a:ln w="9360" cap="sq">
          <a:solidFill>
            <a:srgbClr val="0000FF"/>
          </a:solidFill>
          <a:miter lim="800000"/>
          <a:headEnd/>
          <a:tailEnd/>
        </a:ln>
      </xdr:spPr>
    </xdr:sp>
    <xdr:clientData/>
  </xdr:twoCellAnchor>
  <xdr:twoCellAnchor editAs="oneCell">
    <xdr:from>
      <xdr:col>1</xdr:col>
      <xdr:colOff>142875</xdr:colOff>
      <xdr:row>26</xdr:row>
      <xdr:rowOff>114300</xdr:rowOff>
    </xdr:from>
    <xdr:to>
      <xdr:col>6</xdr:col>
      <xdr:colOff>600075</xdr:colOff>
      <xdr:row>30</xdr:row>
      <xdr:rowOff>123825</xdr:rowOff>
    </xdr:to>
    <xdr:pic>
      <xdr:nvPicPr>
        <xdr:cNvPr id="2068" name="Immagine 3" descr="BSG.jpg"/>
        <xdr:cNvPicPr>
          <a:picLocks noChangeAspect="1"/>
        </xdr:cNvPicPr>
      </xdr:nvPicPr>
      <xdr:blipFill>
        <a:blip xmlns:r="http://schemas.openxmlformats.org/officeDocument/2006/relationships" r:embed="rId1" cstate="print"/>
        <a:srcRect/>
        <a:stretch>
          <a:fillRect/>
        </a:stretch>
      </xdr:blipFill>
      <xdr:spPr bwMode="auto">
        <a:xfrm>
          <a:off x="295275" y="3829050"/>
          <a:ext cx="2609850" cy="4381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180975</xdr:colOff>
      <xdr:row>48</xdr:row>
      <xdr:rowOff>152400</xdr:rowOff>
    </xdr:from>
    <xdr:to>
      <xdr:col>20</xdr:col>
      <xdr:colOff>104775</xdr:colOff>
      <xdr:row>53</xdr:row>
      <xdr:rowOff>28575</xdr:rowOff>
    </xdr:to>
    <xdr:sp macro="" textlink="">
      <xdr:nvSpPr>
        <xdr:cNvPr id="3094" name="AutoShape 4"/>
        <xdr:cNvSpPr>
          <a:spLocks noChangeArrowheads="1"/>
        </xdr:cNvSpPr>
      </xdr:nvSpPr>
      <xdr:spPr bwMode="auto">
        <a:xfrm>
          <a:off x="381000" y="8791575"/>
          <a:ext cx="11734800" cy="828675"/>
        </a:xfrm>
        <a:prstGeom prst="roundRect">
          <a:avLst>
            <a:gd name="adj" fmla="val 16667"/>
          </a:avLst>
        </a:prstGeom>
        <a:noFill/>
        <a:ln w="9360" cap="sq">
          <a:solidFill>
            <a:srgbClr val="0000FF"/>
          </a:solidFill>
          <a:miter lim="800000"/>
          <a:headEnd/>
          <a:tailEnd/>
        </a:ln>
      </xdr:spPr>
    </xdr:sp>
    <xdr:clientData/>
  </xdr:twoCellAnchor>
  <xdr:twoCellAnchor editAs="oneCell">
    <xdr:from>
      <xdr:col>1</xdr:col>
      <xdr:colOff>47625</xdr:colOff>
      <xdr:row>27</xdr:row>
      <xdr:rowOff>28575</xdr:rowOff>
    </xdr:from>
    <xdr:to>
      <xdr:col>7</xdr:col>
      <xdr:colOff>621507</xdr:colOff>
      <xdr:row>30</xdr:row>
      <xdr:rowOff>66675</xdr:rowOff>
    </xdr:to>
    <xdr:pic>
      <xdr:nvPicPr>
        <xdr:cNvPr id="3095" name="Immagine 2" descr="BSG.jpg"/>
        <xdr:cNvPicPr>
          <a:picLocks noChangeAspect="1"/>
        </xdr:cNvPicPr>
      </xdr:nvPicPr>
      <xdr:blipFill>
        <a:blip xmlns:r="http://schemas.openxmlformats.org/officeDocument/2006/relationships" r:embed="rId1" cstate="print"/>
        <a:srcRect/>
        <a:stretch>
          <a:fillRect/>
        </a:stretch>
      </xdr:blipFill>
      <xdr:spPr bwMode="auto">
        <a:xfrm>
          <a:off x="247650" y="5667375"/>
          <a:ext cx="2809875" cy="495300"/>
        </a:xfrm>
        <a:prstGeom prst="rect">
          <a:avLst/>
        </a:prstGeom>
        <a:noFill/>
        <a:ln w="9525">
          <a:noFill/>
          <a:miter lim="800000"/>
          <a:headEnd/>
          <a:tailEnd/>
        </a:ln>
      </xdr:spPr>
    </xdr:pic>
    <xdr:clientData/>
  </xdr:twoCellAnchor>
  <xdr:twoCellAnchor>
    <xdr:from>
      <xdr:col>1</xdr:col>
      <xdr:colOff>76200</xdr:colOff>
      <xdr:row>56</xdr:row>
      <xdr:rowOff>104775</xdr:rowOff>
    </xdr:from>
    <xdr:to>
      <xdr:col>19</xdr:col>
      <xdr:colOff>28575</xdr:colOff>
      <xdr:row>62</xdr:row>
      <xdr:rowOff>95250</xdr:rowOff>
    </xdr:to>
    <xdr:sp macro="" textlink="">
      <xdr:nvSpPr>
        <xdr:cNvPr id="3096" name="AutoShape 2"/>
        <xdr:cNvSpPr>
          <a:spLocks noChangeArrowheads="1"/>
        </xdr:cNvSpPr>
      </xdr:nvSpPr>
      <xdr:spPr bwMode="auto">
        <a:xfrm>
          <a:off x="276225" y="9925050"/>
          <a:ext cx="10715625" cy="1266825"/>
        </a:xfrm>
        <a:prstGeom prst="roundRect">
          <a:avLst>
            <a:gd name="adj" fmla="val 16667"/>
          </a:avLst>
        </a:prstGeom>
        <a:noFill/>
        <a:ln w="9360" cap="sq">
          <a:solidFill>
            <a:srgbClr val="0000FF"/>
          </a:solidFill>
          <a:miter lim="800000"/>
          <a:headEnd/>
          <a:tailEnd/>
        </a:ln>
      </xdr:spPr>
    </xdr:sp>
    <xdr:clientData/>
  </xdr:twoCellAnchor>
  <xdr:twoCellAnchor>
    <xdr:from>
      <xdr:col>1</xdr:col>
      <xdr:colOff>57150</xdr:colOff>
      <xdr:row>62</xdr:row>
      <xdr:rowOff>228600</xdr:rowOff>
    </xdr:from>
    <xdr:to>
      <xdr:col>19</xdr:col>
      <xdr:colOff>47625</xdr:colOff>
      <xdr:row>67</xdr:row>
      <xdr:rowOff>28575</xdr:rowOff>
    </xdr:to>
    <xdr:sp macro="" textlink="">
      <xdr:nvSpPr>
        <xdr:cNvPr id="3097" name="AutoShape 3"/>
        <xdr:cNvSpPr>
          <a:spLocks noChangeArrowheads="1"/>
        </xdr:cNvSpPr>
      </xdr:nvSpPr>
      <xdr:spPr bwMode="auto">
        <a:xfrm>
          <a:off x="257175" y="11325225"/>
          <a:ext cx="10753725" cy="1162050"/>
        </a:xfrm>
        <a:prstGeom prst="roundRect">
          <a:avLst>
            <a:gd name="adj" fmla="val 16667"/>
          </a:avLst>
        </a:prstGeom>
        <a:noFill/>
        <a:ln w="9360" cap="sq">
          <a:solidFill>
            <a:srgbClr val="0000FF"/>
          </a:solidFill>
          <a:miter lim="800000"/>
          <a:headEnd/>
          <a:tailEnd/>
        </a:ln>
      </xdr:spPr>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S41"/>
  <sheetViews>
    <sheetView showGridLines="0" tabSelected="1" zoomScale="85" zoomScaleNormal="85" workbookViewId="0"/>
  </sheetViews>
  <sheetFormatPr defaultRowHeight="12.75"/>
  <cols>
    <col min="1" max="2" width="2.28515625" style="1" customWidth="1"/>
    <col min="3" max="3" width="1.42578125" style="1" customWidth="1"/>
    <col min="4" max="4" width="5.28515625" style="1" customWidth="1"/>
    <col min="5" max="7" width="10.7109375" style="1" customWidth="1"/>
    <col min="8" max="8" width="2.28515625" style="1" customWidth="1"/>
    <col min="9" max="9" width="1.42578125" style="1" customWidth="1"/>
    <col min="10" max="10" width="8.5703125" style="1" customWidth="1"/>
    <col min="11" max="11" width="9.140625" style="1"/>
    <col min="12" max="12" width="21.7109375" style="1" customWidth="1"/>
    <col min="13" max="18" width="9.140625" style="1"/>
    <col min="19" max="19" width="4.7109375" style="1" customWidth="1"/>
  </cols>
  <sheetData>
    <row r="1" spans="3:19" ht="7.5" customHeight="1"/>
    <row r="2" spans="3:19" ht="23.25">
      <c r="D2" s="87" t="s">
        <v>0</v>
      </c>
      <c r="E2" s="87"/>
      <c r="F2" s="87"/>
      <c r="G2" s="87"/>
      <c r="H2" s="87"/>
      <c r="I2" s="87"/>
      <c r="J2" s="87"/>
      <c r="K2" s="87"/>
      <c r="L2" s="87"/>
      <c r="M2" s="87"/>
      <c r="N2" s="87"/>
      <c r="O2" s="87"/>
      <c r="P2" s="87"/>
      <c r="Q2" s="87"/>
      <c r="R2" s="87"/>
      <c r="S2" s="87"/>
    </row>
    <row r="3" spans="3:19" ht="3" customHeight="1"/>
    <row r="4" spans="3:19" ht="3.95" customHeight="1">
      <c r="C4" s="2"/>
      <c r="D4" s="2"/>
      <c r="E4" s="2"/>
      <c r="F4" s="2"/>
      <c r="G4" s="2"/>
      <c r="H4" s="2"/>
      <c r="I4" s="2"/>
      <c r="J4" s="2"/>
      <c r="K4" s="2"/>
      <c r="L4" s="2"/>
      <c r="M4" s="2"/>
      <c r="N4" s="2"/>
      <c r="O4" s="2"/>
      <c r="P4" s="2"/>
      <c r="Q4" s="2"/>
      <c r="R4" s="2"/>
      <c r="S4" s="2"/>
    </row>
    <row r="5" spans="3:19" ht="3.95" customHeight="1">
      <c r="C5" s="3"/>
      <c r="D5" s="3"/>
      <c r="E5" s="3"/>
      <c r="F5" s="3"/>
      <c r="G5" s="3"/>
      <c r="H5" s="3"/>
      <c r="I5" s="3"/>
      <c r="J5" s="3"/>
      <c r="K5" s="3"/>
      <c r="L5" s="3"/>
      <c r="M5" s="3"/>
      <c r="N5" s="3"/>
      <c r="O5" s="3"/>
      <c r="P5" s="3"/>
      <c r="Q5" s="3"/>
      <c r="R5" s="3"/>
      <c r="S5" s="3"/>
    </row>
    <row r="7" spans="3:19">
      <c r="C7" s="4" t="s">
        <v>1</v>
      </c>
      <c r="D7" s="5"/>
      <c r="E7" s="5"/>
      <c r="F7" s="5"/>
      <c r="G7" s="6"/>
      <c r="H7" s="6"/>
      <c r="I7" s="6"/>
      <c r="J7" s="6"/>
      <c r="K7" s="6"/>
      <c r="L7" s="6"/>
      <c r="M7" s="6"/>
      <c r="N7" s="6"/>
      <c r="O7" s="6"/>
      <c r="P7" s="6"/>
      <c r="Q7" s="6"/>
      <c r="R7" s="6"/>
      <c r="S7" s="6"/>
    </row>
    <row r="8" spans="3:19" ht="3" customHeight="1">
      <c r="C8" s="2"/>
      <c r="D8" s="2"/>
      <c r="E8" s="2"/>
      <c r="F8" s="2"/>
      <c r="G8" s="2"/>
      <c r="H8" s="2"/>
      <c r="I8" s="2"/>
      <c r="J8" s="2"/>
      <c r="K8" s="2"/>
      <c r="L8" s="2"/>
      <c r="M8" s="2"/>
      <c r="N8" s="2"/>
      <c r="O8" s="2"/>
      <c r="P8" s="2"/>
      <c r="Q8" s="2"/>
      <c r="R8" s="2"/>
      <c r="S8" s="7"/>
    </row>
    <row r="9" spans="3:19" ht="40.5" customHeight="1">
      <c r="D9" s="84" t="s">
        <v>2</v>
      </c>
      <c r="E9" s="84"/>
      <c r="F9" s="84"/>
      <c r="G9" s="84"/>
      <c r="H9" s="84"/>
      <c r="I9" s="84"/>
      <c r="J9" s="84"/>
      <c r="K9" s="84"/>
      <c r="L9" s="84"/>
      <c r="M9" s="84"/>
      <c r="N9" s="84"/>
      <c r="O9" s="84"/>
      <c r="P9" s="84"/>
      <c r="Q9" s="84"/>
      <c r="R9" s="84"/>
      <c r="S9" s="84"/>
    </row>
    <row r="10" spans="3:19">
      <c r="D10" s="84"/>
      <c r="E10" s="84"/>
      <c r="F10" s="84"/>
      <c r="G10" s="84"/>
      <c r="H10" s="84"/>
      <c r="I10" s="84"/>
      <c r="J10" s="84"/>
      <c r="K10" s="84"/>
      <c r="L10" s="84"/>
      <c r="M10" s="84"/>
      <c r="N10" s="84"/>
      <c r="O10" s="84"/>
      <c r="P10" s="84"/>
      <c r="Q10" s="84"/>
      <c r="R10" s="84"/>
      <c r="S10" s="84"/>
    </row>
    <row r="11" spans="3:19">
      <c r="D11" s="8"/>
      <c r="E11" s="8"/>
      <c r="F11" s="8"/>
      <c r="G11" s="8"/>
      <c r="H11" s="8"/>
      <c r="I11" s="8"/>
      <c r="J11" s="8"/>
      <c r="K11" s="8"/>
      <c r="L11" s="8"/>
      <c r="M11" s="8"/>
      <c r="N11" s="8"/>
      <c r="O11" s="8"/>
      <c r="P11" s="8"/>
      <c r="Q11" s="8"/>
      <c r="R11" s="8"/>
      <c r="S11" s="8"/>
    </row>
    <row r="12" spans="3:19">
      <c r="C12" s="4" t="s">
        <v>3</v>
      </c>
      <c r="D12" s="9"/>
      <c r="E12" s="9"/>
      <c r="F12" s="9"/>
      <c r="G12" s="9"/>
      <c r="H12" s="9"/>
      <c r="I12" s="9"/>
      <c r="J12" s="9"/>
      <c r="K12" s="9"/>
      <c r="L12" s="9"/>
      <c r="M12" s="9"/>
      <c r="N12" s="9"/>
      <c r="O12" s="9"/>
      <c r="P12" s="9"/>
      <c r="Q12" s="9"/>
      <c r="R12" s="9"/>
      <c r="S12" s="9"/>
    </row>
    <row r="13" spans="3:19" ht="3" customHeight="1">
      <c r="C13" s="2"/>
      <c r="D13" s="2"/>
      <c r="E13" s="2"/>
      <c r="F13" s="2"/>
      <c r="G13" s="2"/>
      <c r="H13" s="2"/>
      <c r="I13" s="2"/>
      <c r="J13" s="2"/>
      <c r="K13" s="2"/>
      <c r="L13" s="2"/>
      <c r="M13" s="2"/>
      <c r="N13" s="2"/>
      <c r="O13" s="2"/>
      <c r="P13" s="2"/>
      <c r="Q13" s="2"/>
      <c r="R13" s="2"/>
      <c r="S13" s="2"/>
    </row>
    <row r="14" spans="3:19" ht="12.75" customHeight="1">
      <c r="D14" s="84" t="s">
        <v>4</v>
      </c>
      <c r="E14" s="84"/>
      <c r="F14" s="84"/>
      <c r="G14" s="84"/>
      <c r="H14" s="84"/>
      <c r="I14" s="84"/>
      <c r="J14" s="84"/>
      <c r="K14" s="84"/>
      <c r="L14" s="84"/>
      <c r="M14" s="84"/>
      <c r="N14" s="84"/>
      <c r="O14" s="84"/>
      <c r="P14" s="84"/>
      <c r="Q14" s="84"/>
      <c r="R14" s="84"/>
      <c r="S14" s="8"/>
    </row>
    <row r="15" spans="3:19">
      <c r="D15" s="8"/>
      <c r="E15" s="8"/>
      <c r="F15" s="8"/>
      <c r="G15" s="8"/>
      <c r="H15" s="8"/>
      <c r="I15" s="8"/>
      <c r="J15" s="8"/>
      <c r="K15" s="8"/>
      <c r="L15" s="8"/>
      <c r="M15" s="8"/>
      <c r="N15" s="8"/>
      <c r="O15" s="8"/>
      <c r="P15" s="8"/>
      <c r="Q15" s="8"/>
      <c r="R15" s="8"/>
      <c r="S15" s="8"/>
    </row>
    <row r="16" spans="3:19">
      <c r="C16" s="1" t="s">
        <v>5</v>
      </c>
    </row>
    <row r="18" spans="3:19" ht="5.0999999999999996" customHeight="1">
      <c r="J18" s="8"/>
      <c r="K18" s="8"/>
      <c r="L18" s="8"/>
      <c r="M18" s="8"/>
      <c r="N18" s="8"/>
      <c r="O18" s="8"/>
      <c r="P18" s="8"/>
      <c r="Q18" s="8"/>
      <c r="R18" s="8"/>
      <c r="S18" s="8"/>
    </row>
    <row r="19" spans="3:19">
      <c r="C19" s="82"/>
      <c r="D19" s="86"/>
      <c r="E19" s="86"/>
      <c r="F19" s="86"/>
      <c r="G19" s="86"/>
      <c r="I19" s="82"/>
    </row>
    <row r="20" spans="3:19">
      <c r="C20" s="81"/>
      <c r="D20" s="86"/>
      <c r="E20" s="86"/>
      <c r="F20" s="86"/>
      <c r="G20" s="86"/>
      <c r="H20" s="81"/>
      <c r="I20" s="81"/>
    </row>
    <row r="21" spans="3:19">
      <c r="C21" s="82"/>
      <c r="D21" s="86"/>
      <c r="E21" s="86"/>
      <c r="F21" s="86"/>
      <c r="G21" s="86"/>
    </row>
    <row r="22" spans="3:19" ht="6.75" customHeight="1">
      <c r="C22" s="82"/>
      <c r="D22" s="86"/>
      <c r="E22" s="86"/>
      <c r="F22" s="86"/>
      <c r="G22" s="86"/>
    </row>
    <row r="23" spans="3:19" ht="15">
      <c r="C23" s="82"/>
      <c r="D23" s="86"/>
      <c r="E23" s="86"/>
      <c r="F23" s="86"/>
      <c r="G23" s="86"/>
      <c r="I23" s="10"/>
      <c r="J23" s="10"/>
      <c r="K23" s="10"/>
      <c r="L23" s="10"/>
      <c r="M23" s="10"/>
      <c r="N23" s="10"/>
      <c r="O23" s="11"/>
      <c r="P23" s="10"/>
      <c r="Q23" s="10"/>
      <c r="R23" s="10"/>
      <c r="S23" s="10"/>
    </row>
    <row r="24" spans="3:19" ht="23.25" customHeight="1">
      <c r="C24" s="82"/>
      <c r="D24" s="86"/>
      <c r="E24" s="86"/>
      <c r="F24" s="86"/>
      <c r="G24" s="86"/>
      <c r="K24" s="12" t="s">
        <v>6</v>
      </c>
    </row>
    <row r="25" spans="3:19">
      <c r="C25" s="82"/>
      <c r="D25" s="86"/>
      <c r="E25" s="86"/>
      <c r="F25" s="86"/>
      <c r="G25" s="86"/>
    </row>
    <row r="26" spans="3:19" ht="18">
      <c r="C26" s="82"/>
      <c r="D26" s="86"/>
      <c r="E26" s="86"/>
      <c r="F26" s="86"/>
      <c r="G26" s="86"/>
      <c r="I26" s="82"/>
      <c r="K26" s="13"/>
      <c r="L26" s="14" t="s">
        <v>7</v>
      </c>
      <c r="M26" s="13"/>
      <c r="N26" s="15" t="s">
        <v>8</v>
      </c>
    </row>
    <row r="27" spans="3:19" ht="15.75">
      <c r="C27" s="82"/>
      <c r="D27" s="86"/>
      <c r="E27" s="86"/>
      <c r="F27" s="86"/>
      <c r="G27" s="86"/>
      <c r="I27" s="82"/>
      <c r="M27" s="8"/>
      <c r="Q27" s="16"/>
      <c r="R27" s="16"/>
    </row>
    <row r="28" spans="3:19" ht="5.0999999999999996" customHeight="1">
      <c r="C28" s="81"/>
      <c r="D28" s="86"/>
      <c r="E28" s="86"/>
      <c r="F28" s="86"/>
      <c r="G28" s="86"/>
      <c r="H28" s="81"/>
      <c r="I28" s="81"/>
      <c r="J28" s="8"/>
      <c r="K28" s="8"/>
      <c r="L28" s="8"/>
      <c r="Q28" s="16"/>
      <c r="R28" s="16"/>
      <c r="S28" s="8"/>
    </row>
    <row r="29" spans="3:19" ht="5.0999999999999996" customHeight="1">
      <c r="D29" s="86"/>
      <c r="E29" s="86"/>
      <c r="F29" s="86"/>
      <c r="G29" s="86"/>
    </row>
    <row r="30" spans="3:19" ht="5.0999999999999996" customHeight="1"/>
    <row r="31" spans="3:19">
      <c r="C31" s="17" t="s">
        <v>9</v>
      </c>
      <c r="D31" s="17"/>
      <c r="E31" s="17"/>
      <c r="F31" s="17"/>
      <c r="G31" s="18"/>
      <c r="H31" s="18"/>
      <c r="I31" s="18"/>
      <c r="J31" s="18"/>
      <c r="K31" s="18"/>
      <c r="L31" s="18"/>
      <c r="M31" s="18"/>
      <c r="N31" s="18"/>
      <c r="O31" s="18"/>
      <c r="P31" s="18"/>
      <c r="Q31" s="18"/>
      <c r="R31" s="18"/>
      <c r="S31" s="18"/>
    </row>
    <row r="32" spans="3:19" ht="4.5" customHeight="1">
      <c r="S32" s="6"/>
    </row>
    <row r="33" spans="3:19" ht="68.25" customHeight="1">
      <c r="D33" s="88" t="s">
        <v>10</v>
      </c>
      <c r="E33" s="88"/>
      <c r="F33" s="88"/>
      <c r="G33" s="88"/>
      <c r="H33" s="88"/>
      <c r="I33" s="88"/>
      <c r="J33" s="88"/>
      <c r="K33" s="88"/>
      <c r="L33" s="88"/>
      <c r="M33" s="88"/>
      <c r="N33" s="88"/>
      <c r="O33" s="88"/>
      <c r="P33" s="88"/>
      <c r="Q33" s="88"/>
      <c r="R33" s="88"/>
      <c r="S33" s="88"/>
    </row>
    <row r="34" spans="3:19" ht="3.95" customHeight="1">
      <c r="C34" s="2"/>
      <c r="D34" s="2"/>
      <c r="E34" s="2"/>
      <c r="F34" s="2"/>
      <c r="G34" s="2"/>
      <c r="H34" s="2"/>
      <c r="I34" s="2"/>
      <c r="J34" s="2"/>
      <c r="K34" s="2"/>
      <c r="L34" s="2"/>
      <c r="M34" s="2"/>
      <c r="N34" s="2"/>
      <c r="O34" s="2"/>
      <c r="P34" s="2"/>
      <c r="Q34" s="2"/>
      <c r="R34" s="2"/>
      <c r="S34" s="2"/>
    </row>
    <row r="35" spans="3:19" ht="3.95" customHeight="1">
      <c r="C35" s="3"/>
      <c r="D35" s="3"/>
      <c r="E35" s="3"/>
      <c r="F35" s="3"/>
      <c r="G35" s="3"/>
      <c r="H35" s="3"/>
      <c r="I35" s="3"/>
      <c r="J35" s="3"/>
      <c r="K35" s="3"/>
      <c r="L35" s="3"/>
      <c r="M35" s="3"/>
      <c r="N35" s="3"/>
      <c r="O35" s="3"/>
      <c r="P35" s="3"/>
      <c r="Q35" s="3"/>
      <c r="R35" s="3"/>
      <c r="S35" s="3"/>
    </row>
    <row r="36" spans="3:19" ht="6" customHeight="1">
      <c r="C36" s="6"/>
      <c r="D36" s="6"/>
      <c r="E36" s="6"/>
      <c r="F36" s="6"/>
      <c r="G36" s="6"/>
      <c r="H36" s="6"/>
      <c r="I36" s="6"/>
      <c r="J36" s="6"/>
      <c r="K36" s="6"/>
      <c r="L36" s="6"/>
      <c r="M36" s="6"/>
      <c r="N36" s="6"/>
      <c r="O36" s="6"/>
      <c r="P36" s="6"/>
      <c r="Q36" s="6"/>
      <c r="R36" s="6"/>
    </row>
    <row r="37" spans="3:19" ht="12.75" customHeight="1">
      <c r="C37" s="89" t="s">
        <v>11</v>
      </c>
      <c r="D37" s="89"/>
      <c r="E37" s="89"/>
      <c r="F37" s="89"/>
      <c r="G37" s="89"/>
      <c r="H37" s="89"/>
      <c r="I37" s="89"/>
      <c r="J37" s="89"/>
      <c r="K37" s="89"/>
      <c r="L37" s="89"/>
      <c r="M37" s="89"/>
      <c r="N37" s="89"/>
      <c r="O37" s="89"/>
      <c r="P37" s="89"/>
      <c r="Q37" s="89"/>
      <c r="R37" s="89"/>
    </row>
    <row r="39" spans="3:19" ht="14.25">
      <c r="C39" s="90" t="s">
        <v>12</v>
      </c>
      <c r="D39" s="90"/>
      <c r="E39" s="90"/>
      <c r="F39" s="90"/>
      <c r="G39" s="90"/>
      <c r="H39" s="90"/>
      <c r="I39" s="90"/>
      <c r="J39" s="90"/>
      <c r="K39" s="90"/>
      <c r="L39" s="90"/>
      <c r="M39" s="90"/>
      <c r="N39" s="90"/>
      <c r="O39" s="90"/>
      <c r="P39" s="90"/>
      <c r="Q39" s="90"/>
      <c r="R39" s="90"/>
      <c r="S39" s="90"/>
    </row>
    <row r="40" spans="3:19" ht="12.75" customHeight="1">
      <c r="C40" s="84" t="s">
        <v>13</v>
      </c>
      <c r="D40" s="84"/>
      <c r="E40" s="84"/>
      <c r="F40" s="84"/>
      <c r="G40" s="84"/>
      <c r="H40" s="84"/>
      <c r="I40" s="84"/>
      <c r="J40" s="84"/>
      <c r="K40" s="84"/>
      <c r="L40" s="84"/>
      <c r="M40" s="84"/>
      <c r="N40" s="84"/>
      <c r="O40" s="84"/>
      <c r="P40" s="84"/>
      <c r="Q40" s="84"/>
      <c r="R40" s="84"/>
      <c r="S40" s="84"/>
    </row>
    <row r="41" spans="3:19" ht="12.75" customHeight="1">
      <c r="C41" s="85" t="s">
        <v>14</v>
      </c>
      <c r="D41" s="85"/>
      <c r="E41" s="85"/>
      <c r="F41" s="85"/>
      <c r="G41" s="85"/>
      <c r="H41" s="85"/>
      <c r="I41" s="85"/>
      <c r="J41" s="85"/>
      <c r="K41" s="85"/>
      <c r="L41" s="85"/>
      <c r="M41" s="85"/>
      <c r="N41" s="85"/>
      <c r="O41" s="85"/>
      <c r="P41" s="85"/>
      <c r="Q41" s="85"/>
      <c r="R41" s="85"/>
      <c r="S41" s="85"/>
    </row>
  </sheetData>
  <sheetProtection selectLockedCells="1" selectUnlockedCells="1"/>
  <mergeCells count="9">
    <mergeCell ref="C40:S40"/>
    <mergeCell ref="C41:S41"/>
    <mergeCell ref="D19:G29"/>
    <mergeCell ref="D2:S2"/>
    <mergeCell ref="D9:S10"/>
    <mergeCell ref="D14:R14"/>
    <mergeCell ref="D33:S33"/>
    <mergeCell ref="C37:R37"/>
    <mergeCell ref="C39:S39"/>
  </mergeCells>
  <hyperlinks>
    <hyperlink ref="L26" location="AFFIDATO!P20" display="Sì"/>
    <hyperlink ref="N26" location="'NON AFFIDATO'!O25" display="No"/>
  </hyperlinks>
  <pageMargins left="0.75" right="0.75" top="1" bottom="1" header="0.51180555555555551" footer="0.51180555555555551"/>
  <pageSetup paperSize="9" firstPageNumber="0" orientation="landscape" horizontalDpi="300" verticalDpi="300"/>
  <headerFooter alignWithMargins="0"/>
  <drawing r:id="rId1"/>
</worksheet>
</file>

<file path=xl/worksheets/sheet2.xml><?xml version="1.0" encoding="utf-8"?>
<worksheet xmlns="http://schemas.openxmlformats.org/spreadsheetml/2006/main" xmlns:r="http://schemas.openxmlformats.org/officeDocument/2006/relationships">
  <sheetPr>
    <pageSetUpPr fitToPage="1"/>
  </sheetPr>
  <dimension ref="A2:S72"/>
  <sheetViews>
    <sheetView showGridLines="0" topLeftCell="B10" zoomScale="80" zoomScaleNormal="80" workbookViewId="0">
      <selection activeCell="B62" sqref="A62:IV62"/>
    </sheetView>
  </sheetViews>
  <sheetFormatPr defaultRowHeight="3.75" customHeight="1"/>
  <cols>
    <col min="1" max="2" width="2.28515625" style="1" customWidth="1"/>
    <col min="3" max="3" width="1.42578125" style="1" customWidth="1"/>
    <col min="4" max="4" width="3.140625" style="1" customWidth="1"/>
    <col min="5" max="5" width="15.140625" style="1" customWidth="1"/>
    <col min="6" max="6" width="10.28515625" style="1" customWidth="1"/>
    <col min="7" max="7" width="10.42578125" style="1" customWidth="1"/>
    <col min="8" max="8" width="2.28515625" style="1" customWidth="1"/>
    <col min="9" max="9" width="1.42578125" style="1" customWidth="1"/>
    <col min="10" max="10" width="8.28515625" style="1" customWidth="1"/>
    <col min="11" max="11" width="9.140625" style="1"/>
    <col min="12" max="12" width="14" style="1" customWidth="1"/>
    <col min="13" max="13" width="9" style="1" customWidth="1"/>
    <col min="14" max="14" width="23.140625" style="1" customWidth="1"/>
    <col min="15" max="15" width="17.42578125" style="1" customWidth="1"/>
    <col min="16" max="16" width="3" style="1" customWidth="1"/>
    <col min="17" max="17" width="21.5703125" style="1" customWidth="1"/>
    <col min="18" max="18" width="4.7109375" style="1" customWidth="1"/>
    <col min="19" max="19" width="3.140625" style="20" customWidth="1"/>
  </cols>
  <sheetData>
    <row r="2" spans="3:19" ht="23.25" customHeight="1">
      <c r="C2" s="87" t="s">
        <v>15</v>
      </c>
      <c r="D2" s="87"/>
      <c r="E2" s="87"/>
      <c r="F2" s="87"/>
      <c r="G2" s="87"/>
      <c r="H2" s="87"/>
      <c r="I2" s="87"/>
      <c r="J2" s="87"/>
      <c r="K2" s="87"/>
      <c r="L2" s="87"/>
      <c r="M2" s="87"/>
      <c r="N2" s="87"/>
      <c r="O2" s="87"/>
      <c r="P2" s="87"/>
      <c r="Q2" s="87"/>
      <c r="R2" s="87"/>
      <c r="S2" s="87"/>
    </row>
    <row r="4" spans="3:19" ht="3.75" customHeight="1">
      <c r="C4" s="2"/>
      <c r="D4" s="2"/>
      <c r="E4" s="2"/>
      <c r="F4" s="2"/>
      <c r="G4" s="2"/>
      <c r="H4" s="2"/>
      <c r="I4" s="2"/>
      <c r="J4" s="2"/>
      <c r="K4" s="2"/>
      <c r="L4" s="2"/>
      <c r="M4" s="2"/>
      <c r="N4" s="2"/>
      <c r="O4" s="2"/>
      <c r="P4" s="2"/>
      <c r="Q4" s="2"/>
      <c r="R4" s="2"/>
      <c r="S4" s="2"/>
    </row>
    <row r="5" spans="3:19" ht="3.95" customHeight="1">
      <c r="C5" s="3"/>
      <c r="D5" s="3"/>
      <c r="E5" s="3"/>
      <c r="F5" s="3"/>
      <c r="G5" s="3"/>
      <c r="H5" s="3"/>
      <c r="I5" s="3"/>
      <c r="J5" s="3"/>
      <c r="K5" s="3"/>
      <c r="L5" s="3"/>
      <c r="M5" s="3"/>
      <c r="N5" s="3"/>
      <c r="O5" s="3"/>
      <c r="P5" s="3"/>
      <c r="Q5" s="3"/>
      <c r="R5" s="3"/>
      <c r="S5" s="3"/>
    </row>
    <row r="7" spans="3:19" ht="13.5" customHeight="1">
      <c r="C7" s="21" t="s">
        <v>16</v>
      </c>
      <c r="D7" s="21"/>
      <c r="E7" s="22"/>
      <c r="F7" s="22"/>
      <c r="G7" s="23"/>
      <c r="H7" s="23"/>
      <c r="I7" s="23"/>
      <c r="J7" s="23"/>
      <c r="K7" s="23"/>
      <c r="L7" s="23"/>
      <c r="M7" s="23"/>
      <c r="N7" s="23"/>
      <c r="O7" s="23"/>
      <c r="P7" s="23"/>
      <c r="Q7" s="23"/>
      <c r="R7" s="23"/>
    </row>
    <row r="8" spans="3:19" ht="3.75" customHeight="1">
      <c r="C8" s="24"/>
      <c r="D8" s="24"/>
      <c r="E8" s="24"/>
      <c r="F8" s="24"/>
      <c r="G8" s="24"/>
      <c r="H8" s="24"/>
      <c r="I8" s="24"/>
      <c r="J8" s="24"/>
      <c r="K8" s="24"/>
      <c r="L8" s="24"/>
      <c r="M8" s="24"/>
      <c r="N8" s="24"/>
      <c r="O8" s="24"/>
      <c r="P8" s="24"/>
      <c r="Q8" s="24"/>
      <c r="R8" s="25"/>
    </row>
    <row r="9" spans="3:19" ht="12.75" customHeight="1">
      <c r="C9" s="24"/>
      <c r="D9" s="84" t="s">
        <v>17</v>
      </c>
      <c r="E9" s="84"/>
      <c r="F9" s="84"/>
      <c r="G9" s="84"/>
      <c r="H9" s="84"/>
      <c r="I9" s="84"/>
      <c r="J9" s="84"/>
      <c r="K9" s="84"/>
      <c r="L9" s="84"/>
      <c r="M9" s="84"/>
      <c r="N9" s="84"/>
      <c r="O9" s="84"/>
      <c r="P9" s="84"/>
      <c r="Q9" s="84"/>
      <c r="R9" s="84"/>
    </row>
    <row r="10" spans="3:19" ht="12.75" customHeight="1">
      <c r="C10" s="24"/>
      <c r="D10" s="84"/>
      <c r="E10" s="84"/>
      <c r="F10" s="84"/>
      <c r="G10" s="84"/>
      <c r="H10" s="84"/>
      <c r="I10" s="84"/>
      <c r="J10" s="84"/>
      <c r="K10" s="84"/>
      <c r="L10" s="84"/>
      <c r="M10" s="84"/>
      <c r="N10" s="84"/>
      <c r="O10" s="84"/>
      <c r="P10" s="84"/>
      <c r="Q10" s="84"/>
      <c r="R10" s="84"/>
    </row>
    <row r="11" spans="3:19" ht="26.25" customHeight="1">
      <c r="C11" s="24"/>
      <c r="D11" s="84" t="s">
        <v>18</v>
      </c>
      <c r="E11" s="84"/>
      <c r="F11" s="84"/>
      <c r="G11" s="84"/>
      <c r="H11" s="84"/>
      <c r="I11" s="84"/>
      <c r="J11" s="84"/>
      <c r="K11" s="84"/>
      <c r="L11" s="84"/>
      <c r="M11" s="84"/>
      <c r="N11" s="84"/>
      <c r="O11" s="84"/>
      <c r="P11" s="84"/>
      <c r="Q11" s="84"/>
      <c r="R11" s="84"/>
    </row>
    <row r="12" spans="3:19" ht="3.75" customHeight="1">
      <c r="C12" s="24"/>
      <c r="D12" s="26"/>
      <c r="E12" s="26"/>
      <c r="F12" s="26"/>
      <c r="G12" s="26"/>
      <c r="H12" s="26"/>
      <c r="I12" s="26"/>
      <c r="J12" s="26"/>
      <c r="K12" s="26"/>
      <c r="L12" s="26"/>
      <c r="M12" s="26"/>
      <c r="N12" s="26"/>
      <c r="O12" s="26"/>
      <c r="P12" s="26"/>
      <c r="Q12" s="26"/>
      <c r="R12" s="26"/>
    </row>
    <row r="13" spans="3:19" ht="13.5" customHeight="1">
      <c r="C13" s="21" t="s">
        <v>19</v>
      </c>
      <c r="D13" s="27"/>
      <c r="E13" s="27"/>
      <c r="F13" s="27"/>
      <c r="G13" s="27"/>
      <c r="H13" s="27"/>
      <c r="I13" s="27"/>
      <c r="J13" s="27"/>
      <c r="K13" s="27"/>
      <c r="L13" s="27"/>
      <c r="M13" s="27"/>
      <c r="N13" s="27"/>
      <c r="O13" s="27"/>
      <c r="P13" s="27"/>
      <c r="Q13" s="27"/>
      <c r="R13" s="27"/>
    </row>
    <row r="14" spans="3:19" ht="4.5" customHeight="1">
      <c r="C14" s="24"/>
      <c r="D14" s="24"/>
      <c r="E14" s="24"/>
      <c r="F14" s="24"/>
      <c r="G14" s="24"/>
      <c r="H14" s="24"/>
      <c r="I14" s="24"/>
      <c r="J14" s="24"/>
      <c r="K14" s="24"/>
      <c r="L14" s="24"/>
      <c r="M14" s="24"/>
      <c r="N14" s="24"/>
      <c r="O14" s="24"/>
      <c r="P14" s="24"/>
      <c r="Q14" s="24"/>
      <c r="R14" s="24"/>
    </row>
    <row r="15" spans="3:19" ht="12.75" customHeight="1">
      <c r="C15" s="24"/>
      <c r="D15" s="84" t="s">
        <v>20</v>
      </c>
      <c r="E15" s="84"/>
      <c r="F15" s="84"/>
      <c r="G15" s="84"/>
      <c r="H15" s="84"/>
      <c r="I15" s="84"/>
      <c r="J15" s="84"/>
      <c r="K15" s="84"/>
      <c r="L15" s="84"/>
      <c r="M15" s="84"/>
      <c r="N15" s="84"/>
      <c r="O15" s="84"/>
      <c r="P15" s="84"/>
      <c r="Q15" s="84"/>
      <c r="R15" s="8"/>
    </row>
    <row r="16" spans="3:19" ht="42" customHeight="1">
      <c r="C16" s="24"/>
      <c r="D16" s="28"/>
      <c r="E16" s="91" t="s">
        <v>59</v>
      </c>
      <c r="F16" s="91"/>
      <c r="G16" s="91"/>
      <c r="H16" s="91"/>
      <c r="I16" s="91"/>
      <c r="J16" s="91"/>
      <c r="K16" s="91"/>
      <c r="L16" s="91"/>
      <c r="M16" s="91"/>
      <c r="N16" s="91"/>
      <c r="O16" s="91"/>
      <c r="P16" s="91"/>
      <c r="Q16" s="91"/>
      <c r="R16" s="91"/>
    </row>
    <row r="17" spans="3:19" ht="27" customHeight="1">
      <c r="C17" s="24"/>
      <c r="D17" s="28"/>
      <c r="E17" s="91" t="s">
        <v>21</v>
      </c>
      <c r="F17" s="91"/>
      <c r="G17" s="91"/>
      <c r="H17" s="91"/>
      <c r="I17" s="91"/>
      <c r="J17" s="91"/>
      <c r="K17" s="91"/>
      <c r="L17" s="91"/>
      <c r="M17" s="91"/>
      <c r="N17" s="91"/>
      <c r="O17" s="91"/>
      <c r="P17" s="91"/>
      <c r="Q17" s="91"/>
      <c r="R17" s="91"/>
    </row>
    <row r="18" spans="3:19" ht="3.75" customHeight="1">
      <c r="D18" s="8"/>
      <c r="E18" s="8"/>
      <c r="F18" s="8"/>
      <c r="G18" s="8"/>
      <c r="H18" s="8"/>
      <c r="I18" s="8"/>
      <c r="J18" s="8"/>
      <c r="K18" s="8"/>
      <c r="L18" s="8"/>
      <c r="M18" s="8"/>
      <c r="N18" s="8"/>
      <c r="O18" s="8"/>
      <c r="P18" s="8"/>
      <c r="Q18" s="8"/>
      <c r="R18" s="8"/>
    </row>
    <row r="19" spans="3:19" ht="12.75" customHeight="1">
      <c r="C19" s="1" t="s">
        <v>22</v>
      </c>
    </row>
    <row r="20" spans="3:19" ht="4.5" customHeight="1"/>
    <row r="21" spans="3:19" ht="12.75" customHeight="1">
      <c r="C21" s="81"/>
      <c r="D21" s="100"/>
      <c r="E21" s="100"/>
      <c r="F21" s="100"/>
      <c r="G21" s="100"/>
      <c r="H21" s="100"/>
      <c r="I21" s="81"/>
      <c r="J21" s="8"/>
      <c r="K21" s="8"/>
      <c r="L21" s="8"/>
      <c r="M21" s="8"/>
      <c r="N21" s="8"/>
      <c r="O21" s="8"/>
      <c r="P21" s="8"/>
      <c r="Q21" s="8"/>
      <c r="R21" s="8"/>
    </row>
    <row r="22" spans="3:19" ht="8.25" customHeight="1">
      <c r="C22" s="82"/>
      <c r="D22" s="100"/>
      <c r="E22" s="100"/>
      <c r="F22" s="100"/>
      <c r="G22" s="100"/>
      <c r="H22" s="100"/>
      <c r="I22" s="82"/>
    </row>
    <row r="23" spans="3:19" ht="8.25" customHeight="1">
      <c r="C23" s="82"/>
      <c r="D23" s="100"/>
      <c r="E23" s="100"/>
      <c r="F23" s="100"/>
      <c r="G23" s="100"/>
      <c r="H23" s="100"/>
      <c r="I23" s="82"/>
    </row>
    <row r="24" spans="3:19" ht="8.25" customHeight="1">
      <c r="C24" s="82"/>
      <c r="D24" s="100"/>
      <c r="E24" s="100"/>
      <c r="F24" s="100"/>
      <c r="G24" s="100"/>
      <c r="H24" s="100"/>
    </row>
    <row r="25" spans="3:19" ht="15.75" customHeight="1">
      <c r="C25" s="82"/>
      <c r="D25" s="100"/>
      <c r="E25" s="100"/>
      <c r="F25" s="100"/>
      <c r="G25" s="100"/>
      <c r="H25" s="100"/>
      <c r="I25" s="95" t="s">
        <v>23</v>
      </c>
      <c r="J25" s="95"/>
      <c r="K25" s="95"/>
      <c r="L25" s="95"/>
      <c r="M25" s="95"/>
      <c r="N25" s="95"/>
      <c r="O25" s="29">
        <v>500</v>
      </c>
      <c r="P25" s="30"/>
      <c r="Q25"/>
    </row>
    <row r="26" spans="3:19" ht="3.75" customHeight="1">
      <c r="C26" s="82"/>
      <c r="D26" s="100"/>
      <c r="E26" s="100"/>
      <c r="F26" s="100"/>
      <c r="G26" s="100"/>
      <c r="H26" s="100"/>
      <c r="I26" s="20"/>
      <c r="J26" s="20"/>
      <c r="K26" s="20"/>
      <c r="L26" s="20"/>
      <c r="M26" s="31"/>
      <c r="N26" s="20"/>
      <c r="O26" s="30">
        <v>150</v>
      </c>
      <c r="P26" s="30"/>
      <c r="Q26"/>
    </row>
    <row r="27" spans="3:19" ht="15.75" customHeight="1">
      <c r="C27" s="82"/>
      <c r="D27" s="100"/>
      <c r="E27" s="100"/>
      <c r="F27" s="100"/>
      <c r="G27" s="100"/>
      <c r="H27" s="100"/>
      <c r="I27" s="88" t="s">
        <v>24</v>
      </c>
      <c r="J27" s="88"/>
      <c r="K27" s="88"/>
      <c r="L27" s="88"/>
      <c r="M27" s="88"/>
      <c r="N27" s="88"/>
      <c r="O27" s="33">
        <v>50</v>
      </c>
      <c r="P27" s="32"/>
      <c r="Q27" s="34"/>
    </row>
    <row r="28" spans="3:19" ht="6.75" customHeight="1">
      <c r="C28" s="82"/>
      <c r="D28" s="100"/>
      <c r="E28" s="100"/>
      <c r="F28" s="100"/>
      <c r="G28" s="100"/>
      <c r="H28" s="100"/>
      <c r="I28" s="88"/>
      <c r="J28" s="88"/>
      <c r="K28" s="88"/>
      <c r="L28" s="88"/>
      <c r="M28" s="88"/>
      <c r="N28" s="88"/>
      <c r="O28" s="32"/>
      <c r="P28" s="6"/>
      <c r="Q28" s="34"/>
    </row>
    <row r="29" spans="3:19" ht="6.75" customHeight="1">
      <c r="C29" s="82"/>
      <c r="D29" s="100"/>
      <c r="E29" s="100"/>
      <c r="F29" s="100"/>
      <c r="G29" s="100"/>
      <c r="H29" s="100"/>
      <c r="I29" s="10"/>
      <c r="J29" s="10"/>
      <c r="K29" s="10"/>
      <c r="L29" s="10"/>
      <c r="M29" s="10"/>
      <c r="N29" s="10"/>
      <c r="O29" s="11"/>
      <c r="P29" s="10"/>
      <c r="Q29" s="10"/>
      <c r="R29" s="10"/>
      <c r="S29" s="10"/>
    </row>
    <row r="30" spans="3:19" ht="4.5" customHeight="1">
      <c r="C30" s="82"/>
      <c r="D30" s="100"/>
      <c r="E30" s="100"/>
      <c r="F30" s="100"/>
      <c r="G30" s="100"/>
      <c r="H30" s="100"/>
    </row>
    <row r="31" spans="3:19" ht="16.5" customHeight="1">
      <c r="C31" s="82"/>
      <c r="D31" s="100"/>
      <c r="E31" s="100"/>
      <c r="F31" s="100"/>
      <c r="G31" s="100"/>
      <c r="H31" s="100"/>
      <c r="I31" s="96" t="s">
        <v>25</v>
      </c>
      <c r="J31" s="96"/>
      <c r="K31" s="96"/>
      <c r="L31" s="96"/>
      <c r="M31" s="96"/>
      <c r="N31" s="96"/>
      <c r="O31" s="35">
        <f>O33+O35</f>
        <v>14.246575342465754</v>
      </c>
    </row>
    <row r="32" spans="3:19" ht="4.5" customHeight="1">
      <c r="C32" s="82"/>
      <c r="D32" s="100"/>
      <c r="E32" s="100"/>
      <c r="F32" s="100"/>
      <c r="G32" s="100"/>
      <c r="H32" s="100"/>
      <c r="O32" s="12"/>
    </row>
    <row r="33" spans="3:19" ht="15.75" customHeight="1">
      <c r="C33" s="82"/>
      <c r="D33" s="100"/>
      <c r="E33" s="100"/>
      <c r="F33" s="100"/>
      <c r="G33" s="100"/>
      <c r="H33" s="100"/>
      <c r="I33" s="36"/>
      <c r="J33" s="97" t="s">
        <v>26</v>
      </c>
      <c r="K33" s="97"/>
      <c r="L33" s="97"/>
      <c r="M33" s="97"/>
      <c r="N33" s="97"/>
      <c r="O33" s="80">
        <f>5</f>
        <v>5</v>
      </c>
    </row>
    <row r="34" spans="3:19" ht="5.25" customHeight="1">
      <c r="C34" s="82"/>
      <c r="D34" s="100"/>
      <c r="E34" s="100"/>
      <c r="F34" s="100"/>
      <c r="G34" s="100"/>
      <c r="H34" s="100"/>
      <c r="I34" s="36"/>
      <c r="J34" s="36"/>
      <c r="K34" s="36"/>
      <c r="L34" s="36"/>
      <c r="M34" s="36"/>
      <c r="N34" s="36"/>
      <c r="O34" s="37"/>
    </row>
    <row r="35" spans="3:19" ht="15.75" customHeight="1">
      <c r="C35" s="82"/>
      <c r="D35" s="100"/>
      <c r="E35" s="100"/>
      <c r="F35" s="100"/>
      <c r="G35" s="100"/>
      <c r="H35" s="100"/>
      <c r="I35" s="36"/>
      <c r="J35" s="98" t="s">
        <v>27</v>
      </c>
      <c r="K35" s="98"/>
      <c r="L35" s="98"/>
      <c r="M35" s="98"/>
      <c r="N35" s="36"/>
      <c r="O35" s="38">
        <f>O25*O27*M53/365</f>
        <v>9.2465753424657535</v>
      </c>
    </row>
    <row r="36" spans="3:19" ht="4.5" customHeight="1">
      <c r="C36" s="82"/>
      <c r="D36" s="100"/>
      <c r="E36" s="100"/>
      <c r="F36" s="100"/>
      <c r="G36" s="100"/>
      <c r="H36" s="100"/>
      <c r="N36" s="39"/>
    </row>
    <row r="37" spans="3:19" ht="4.5" customHeight="1">
      <c r="C37" s="82"/>
      <c r="D37" s="100"/>
      <c r="E37" s="100"/>
      <c r="F37" s="100"/>
      <c r="G37" s="100"/>
      <c r="H37" s="100"/>
      <c r="I37" s="82"/>
      <c r="K37" s="99"/>
      <c r="L37" s="99"/>
      <c r="M37" s="99"/>
      <c r="N37" s="99"/>
      <c r="O37" s="99"/>
      <c r="P37" s="99"/>
      <c r="Q37" s="99"/>
      <c r="R37" s="99"/>
    </row>
    <row r="38" spans="3:19" ht="12.75" customHeight="1">
      <c r="C38" s="82"/>
      <c r="D38" s="100"/>
      <c r="E38" s="100"/>
      <c r="F38" s="100"/>
      <c r="G38" s="100"/>
      <c r="H38" s="100"/>
      <c r="I38" s="82"/>
      <c r="K38" s="99"/>
      <c r="L38" s="99"/>
      <c r="M38" s="99"/>
      <c r="N38" s="99"/>
      <c r="O38" s="99"/>
      <c r="P38" s="99"/>
      <c r="Q38" s="99"/>
      <c r="R38" s="99"/>
    </row>
    <row r="39" spans="3:19" ht="12.75" customHeight="1">
      <c r="C39" s="81"/>
      <c r="D39" s="81"/>
      <c r="E39" s="81"/>
      <c r="F39" s="81"/>
      <c r="G39" s="81"/>
      <c r="H39" s="81"/>
      <c r="I39" s="81"/>
      <c r="J39" s="8"/>
      <c r="K39" s="8"/>
      <c r="L39" s="8"/>
      <c r="M39" s="8"/>
      <c r="P39" s="8"/>
      <c r="Q39" s="40" t="s">
        <v>28</v>
      </c>
      <c r="R39" s="8"/>
    </row>
    <row r="40" spans="3:19" ht="6" customHeight="1"/>
    <row r="41" spans="3:19" ht="3" customHeight="1">
      <c r="C41" s="2"/>
      <c r="D41" s="2"/>
      <c r="E41" s="2"/>
      <c r="F41" s="2"/>
      <c r="G41" s="2"/>
      <c r="H41" s="2"/>
      <c r="I41" s="2"/>
      <c r="J41" s="2"/>
      <c r="K41" s="2"/>
      <c r="L41" s="2"/>
      <c r="M41" s="2"/>
      <c r="N41" s="2"/>
      <c r="O41" s="2"/>
      <c r="P41" s="2"/>
      <c r="Q41" s="2"/>
      <c r="R41" s="2"/>
      <c r="S41" s="2"/>
    </row>
    <row r="42" spans="3:19" ht="3" customHeight="1">
      <c r="C42" s="3"/>
      <c r="D42" s="3"/>
      <c r="E42" s="3"/>
      <c r="F42" s="3"/>
      <c r="G42" s="3"/>
      <c r="H42" s="3"/>
      <c r="I42" s="3"/>
      <c r="J42" s="3"/>
      <c r="K42" s="3"/>
      <c r="L42" s="3"/>
      <c r="M42" s="3"/>
      <c r="N42" s="3"/>
      <c r="O42" s="3"/>
      <c r="P42" s="3"/>
      <c r="Q42" s="3"/>
      <c r="R42" s="3"/>
      <c r="S42" s="3"/>
    </row>
    <row r="43" spans="3:19" ht="12.75" customHeight="1">
      <c r="C43" s="6"/>
      <c r="D43" s="6"/>
      <c r="E43" s="6"/>
      <c r="F43" s="6"/>
      <c r="G43" s="6"/>
      <c r="H43" s="6"/>
      <c r="I43" s="6"/>
      <c r="J43" s="6"/>
      <c r="K43" s="6"/>
      <c r="L43" s="6"/>
      <c r="M43" s="6"/>
      <c r="N43" s="6"/>
      <c r="O43" s="6"/>
      <c r="P43" s="6"/>
      <c r="Q43" s="6"/>
    </row>
    <row r="44" spans="3:19" ht="15" customHeight="1">
      <c r="C44" s="41" t="s">
        <v>29</v>
      </c>
      <c r="D44" s="41"/>
      <c r="E44" s="41"/>
      <c r="F44" s="41"/>
      <c r="G44" s="41"/>
      <c r="H44" s="41"/>
      <c r="I44" s="41"/>
      <c r="J44" s="41"/>
      <c r="K44" s="41"/>
      <c r="L44" s="41"/>
      <c r="M44" s="41"/>
      <c r="N44" s="41"/>
      <c r="O44" s="41"/>
      <c r="P44" s="41"/>
      <c r="Q44" s="41"/>
      <c r="R44" s="41"/>
    </row>
    <row r="45" spans="3:19" ht="12.75" customHeight="1">
      <c r="C45" s="89"/>
      <c r="D45" s="89"/>
      <c r="E45" s="89"/>
      <c r="F45" s="89"/>
      <c r="G45" s="89"/>
      <c r="H45" s="89"/>
      <c r="I45" s="89"/>
      <c r="J45" s="89"/>
      <c r="K45" s="89"/>
      <c r="L45" s="89"/>
      <c r="M45" s="89"/>
      <c r="N45" s="89"/>
      <c r="O45" s="89"/>
      <c r="P45" s="89"/>
      <c r="Q45" s="89"/>
    </row>
    <row r="46" spans="3:19" ht="12.75" customHeight="1">
      <c r="C46" s="98" t="s">
        <v>30</v>
      </c>
      <c r="D46" s="98"/>
      <c r="E46" s="98"/>
      <c r="F46" s="98"/>
      <c r="G46" s="98"/>
      <c r="H46" s="98"/>
      <c r="I46" s="98"/>
      <c r="J46" s="98"/>
      <c r="K46" s="98"/>
      <c r="L46" s="98"/>
      <c r="M46" s="98"/>
      <c r="N46" s="98"/>
      <c r="O46" s="98"/>
      <c r="P46" s="98"/>
      <c r="Q46" s="98"/>
      <c r="R46" s="98"/>
    </row>
    <row r="47" spans="3:19" ht="34.5" customHeight="1">
      <c r="C47" s="98" t="s">
        <v>31</v>
      </c>
      <c r="D47" s="98"/>
      <c r="E47" s="98"/>
      <c r="F47" s="98"/>
      <c r="G47" s="98"/>
      <c r="H47" s="98"/>
      <c r="I47" s="98"/>
      <c r="J47" s="98"/>
      <c r="K47" s="98"/>
      <c r="L47" s="98"/>
      <c r="M47" s="98"/>
      <c r="N47" s="98"/>
      <c r="O47" s="98"/>
      <c r="P47" s="98"/>
      <c r="Q47" s="98"/>
      <c r="R47" s="98"/>
    </row>
    <row r="48" spans="3:19" ht="12.75" customHeight="1">
      <c r="C48" s="98" t="s">
        <v>32</v>
      </c>
      <c r="D48" s="98"/>
      <c r="E48" s="98"/>
      <c r="F48" s="98"/>
      <c r="G48" s="98"/>
      <c r="H48" s="98"/>
      <c r="I48" s="98"/>
      <c r="J48" s="98"/>
      <c r="K48" s="98"/>
      <c r="L48" s="98"/>
      <c r="M48" s="98"/>
      <c r="N48" s="98"/>
      <c r="O48" s="98"/>
      <c r="P48" s="98"/>
      <c r="Q48" s="98"/>
      <c r="R48" s="98"/>
    </row>
    <row r="49" spans="3:18" ht="24" customHeight="1"/>
    <row r="50" spans="3:18" ht="13.5" customHeight="1">
      <c r="C50" s="41" t="s">
        <v>33</v>
      </c>
      <c r="D50" s="41"/>
      <c r="E50" s="41"/>
      <c r="F50" s="41"/>
      <c r="G50" s="41"/>
      <c r="H50" s="41"/>
      <c r="I50" s="41"/>
      <c r="J50" s="41"/>
      <c r="K50" s="41"/>
      <c r="L50" s="41"/>
      <c r="M50" s="41"/>
      <c r="N50" s="41"/>
      <c r="O50" s="42">
        <v>41458</v>
      </c>
      <c r="P50" s="41"/>
      <c r="Q50" s="41"/>
      <c r="R50" s="41"/>
    </row>
    <row r="51" spans="3:18" ht="12.75" customHeight="1">
      <c r="C51" s="89"/>
      <c r="D51" s="89"/>
      <c r="E51" s="89"/>
      <c r="F51" s="89"/>
      <c r="G51" s="89"/>
      <c r="H51" s="89"/>
      <c r="I51" s="89"/>
      <c r="J51" s="89"/>
      <c r="K51" s="89"/>
      <c r="L51" s="89"/>
      <c r="M51" s="89"/>
      <c r="N51" s="89"/>
      <c r="O51" s="89"/>
      <c r="P51" s="89"/>
      <c r="Q51" s="89"/>
    </row>
    <row r="52" spans="3:18" ht="31.5" customHeight="1">
      <c r="C52" s="19"/>
      <c r="D52" s="19"/>
      <c r="E52" s="92" t="s">
        <v>34</v>
      </c>
      <c r="F52" s="92"/>
      <c r="G52" s="92"/>
      <c r="H52" s="92"/>
      <c r="I52" s="92"/>
      <c r="J52" s="92"/>
      <c r="K52" s="92"/>
      <c r="L52" s="43"/>
      <c r="N52" s="93" t="s">
        <v>58</v>
      </c>
      <c r="O52" s="94"/>
      <c r="P52" s="94"/>
      <c r="Q52" s="94"/>
      <c r="R52" s="19"/>
    </row>
    <row r="53" spans="3:18" ht="25.5" customHeight="1">
      <c r="C53" s="19"/>
      <c r="D53" s="19"/>
      <c r="E53" s="92" t="s">
        <v>35</v>
      </c>
      <c r="F53" s="92"/>
      <c r="G53" s="92"/>
      <c r="H53" s="92"/>
      <c r="I53" s="92"/>
      <c r="J53" s="92"/>
      <c r="K53" s="92"/>
      <c r="M53" s="44">
        <v>0.13500000000000001</v>
      </c>
      <c r="N53" s="45" t="s">
        <v>36</v>
      </c>
      <c r="O53" s="46">
        <f>(1+M53/4)^4-1</f>
        <v>0.14198944590087881</v>
      </c>
      <c r="P53" s="19"/>
      <c r="Q53" s="19"/>
      <c r="R53" s="19"/>
    </row>
    <row r="59" spans="3:18" ht="14.25" customHeight="1"/>
    <row r="60" spans="3:18" ht="11.25" customHeight="1">
      <c r="D60" s="76" t="s">
        <v>34</v>
      </c>
      <c r="E60" s="76"/>
      <c r="F60" s="76"/>
    </row>
    <row r="61" spans="3:18" ht="66" customHeight="1">
      <c r="E61" s="101" t="s">
        <v>60</v>
      </c>
      <c r="F61" s="101"/>
      <c r="G61" s="101"/>
      <c r="H61" s="101"/>
      <c r="I61" s="101"/>
      <c r="J61" s="101"/>
      <c r="K61" s="101"/>
      <c r="L61" s="101"/>
      <c r="M61" s="101"/>
      <c r="N61" s="101"/>
      <c r="O61" s="101"/>
      <c r="P61" s="101"/>
      <c r="Q61" s="101"/>
      <c r="R61" s="101"/>
    </row>
    <row r="62" spans="3:18" ht="20.25" customHeight="1">
      <c r="E62" s="101" t="s">
        <v>61</v>
      </c>
      <c r="F62" s="101"/>
      <c r="G62" s="101"/>
      <c r="H62" s="101"/>
      <c r="I62" s="101"/>
      <c r="J62" s="101"/>
      <c r="K62" s="101"/>
      <c r="L62" s="101"/>
      <c r="M62" s="101"/>
      <c r="N62" s="101"/>
      <c r="O62" s="101"/>
      <c r="P62" s="101"/>
      <c r="Q62" s="101"/>
      <c r="R62" s="101"/>
    </row>
    <row r="63" spans="3:18" ht="19.5" customHeight="1">
      <c r="E63" s="101" t="s">
        <v>62</v>
      </c>
      <c r="F63" s="101"/>
      <c r="G63" s="101"/>
      <c r="H63" s="101"/>
      <c r="I63" s="101"/>
      <c r="J63" s="101"/>
      <c r="K63" s="101"/>
      <c r="L63" s="101"/>
      <c r="M63" s="101"/>
      <c r="N63" s="101"/>
      <c r="O63" s="101"/>
      <c r="P63" s="101"/>
      <c r="Q63" s="101"/>
      <c r="R63" s="101"/>
    </row>
    <row r="64" spans="3:18" ht="22.5" customHeight="1">
      <c r="E64" s="101" t="s">
        <v>63</v>
      </c>
      <c r="F64" s="101"/>
      <c r="G64" s="101"/>
      <c r="H64" s="101"/>
      <c r="I64" s="101"/>
      <c r="J64" s="101"/>
      <c r="K64" s="101"/>
      <c r="L64" s="101"/>
      <c r="M64" s="101"/>
      <c r="N64" s="101"/>
      <c r="O64" s="101"/>
      <c r="P64" s="101"/>
      <c r="Q64" s="101"/>
      <c r="R64" s="101"/>
    </row>
    <row r="65" spans="5:18" ht="27.75" customHeight="1">
      <c r="E65" s="101" t="s">
        <v>64</v>
      </c>
      <c r="F65" s="101"/>
      <c r="G65" s="101"/>
      <c r="H65" s="101"/>
      <c r="I65" s="101"/>
      <c r="J65" s="101"/>
      <c r="K65" s="101"/>
      <c r="L65" s="101"/>
      <c r="M65" s="101"/>
      <c r="N65" s="101"/>
      <c r="O65" s="101"/>
      <c r="P65" s="101"/>
      <c r="Q65" s="101"/>
      <c r="R65" s="101"/>
    </row>
    <row r="66" spans="5:18" ht="30.75" customHeight="1">
      <c r="E66" s="101" t="s">
        <v>65</v>
      </c>
      <c r="F66" s="101"/>
      <c r="G66" s="101"/>
      <c r="H66" s="101"/>
      <c r="I66" s="101"/>
      <c r="J66" s="101"/>
      <c r="K66" s="101"/>
      <c r="L66" s="101"/>
      <c r="M66" s="101"/>
      <c r="N66" s="101"/>
      <c r="O66" s="101"/>
      <c r="P66" s="101"/>
      <c r="Q66" s="101"/>
      <c r="R66" s="101"/>
    </row>
    <row r="67" spans="5:18" ht="20.25" customHeight="1">
      <c r="E67" s="101" t="s">
        <v>66</v>
      </c>
      <c r="F67" s="101"/>
      <c r="G67" s="101"/>
      <c r="H67" s="101"/>
      <c r="I67" s="101"/>
      <c r="J67" s="101"/>
      <c r="K67" s="101"/>
      <c r="L67" s="101"/>
      <c r="M67" s="101"/>
      <c r="N67" s="101"/>
      <c r="O67" s="101"/>
      <c r="P67" s="101"/>
      <c r="Q67" s="101"/>
      <c r="R67" s="101"/>
    </row>
    <row r="68" spans="5:18" ht="18.75" customHeight="1">
      <c r="E68" s="101" t="s">
        <v>67</v>
      </c>
      <c r="F68" s="101"/>
      <c r="G68" s="101"/>
      <c r="H68" s="101"/>
      <c r="I68" s="101"/>
      <c r="J68" s="101"/>
      <c r="K68" s="101"/>
      <c r="L68" s="101"/>
      <c r="M68" s="101"/>
      <c r="N68" s="101"/>
      <c r="O68" s="101"/>
      <c r="P68" s="101"/>
      <c r="Q68" s="101"/>
      <c r="R68" s="101"/>
    </row>
    <row r="69" spans="5:18" ht="30.75" customHeight="1">
      <c r="E69" s="101" t="s">
        <v>68</v>
      </c>
      <c r="F69" s="101"/>
      <c r="G69" s="101"/>
      <c r="H69" s="101"/>
      <c r="I69" s="101"/>
      <c r="J69" s="101"/>
      <c r="K69" s="101"/>
      <c r="L69" s="101"/>
      <c r="M69" s="101"/>
      <c r="N69" s="101"/>
      <c r="O69" s="101"/>
      <c r="P69" s="101"/>
      <c r="Q69" s="101"/>
      <c r="R69" s="101"/>
    </row>
    <row r="70" spans="5:18" ht="30.75" customHeight="1">
      <c r="E70" s="83"/>
    </row>
    <row r="71" spans="5:18" ht="30.75" customHeight="1">
      <c r="E71" s="83"/>
    </row>
    <row r="72" spans="5:18" ht="30.75" customHeight="1">
      <c r="E72" s="83"/>
    </row>
  </sheetData>
  <sheetProtection selectLockedCells="1" selectUnlockedCells="1"/>
  <mergeCells count="30">
    <mergeCell ref="E69:R69"/>
    <mergeCell ref="E63:R63"/>
    <mergeCell ref="E64:R64"/>
    <mergeCell ref="E65:R65"/>
    <mergeCell ref="E66:R66"/>
    <mergeCell ref="E67:R67"/>
    <mergeCell ref="E68:R68"/>
    <mergeCell ref="E53:K53"/>
    <mergeCell ref="D21:H38"/>
    <mergeCell ref="E61:R61"/>
    <mergeCell ref="E62:R62"/>
    <mergeCell ref="C45:Q45"/>
    <mergeCell ref="C46:R46"/>
    <mergeCell ref="C47:R47"/>
    <mergeCell ref="C48:R48"/>
    <mergeCell ref="C51:Q51"/>
    <mergeCell ref="E17:R17"/>
    <mergeCell ref="E52:K52"/>
    <mergeCell ref="N52:Q52"/>
    <mergeCell ref="I25:N25"/>
    <mergeCell ref="I27:N28"/>
    <mergeCell ref="I31:N31"/>
    <mergeCell ref="J33:N33"/>
    <mergeCell ref="J35:M35"/>
    <mergeCell ref="K37:R38"/>
    <mergeCell ref="C2:S2"/>
    <mergeCell ref="D9:R10"/>
    <mergeCell ref="D11:R11"/>
    <mergeCell ref="D15:Q15"/>
    <mergeCell ref="E16:R16"/>
  </mergeCells>
  <dataValidations count="2">
    <dataValidation type="decimal" operator="greaterThanOrEqual" allowBlank="1" showErrorMessage="1" error="Attenzione: sono ammessi solo valori positivi." sqref="O25">
      <formula1>0</formula1>
      <formula2>0</formula2>
    </dataValidation>
    <dataValidation type="whole" allowBlank="1" showErrorMessage="1" error="Attenzione: Attenzione: sono ammessi solo valori compresi tra 0 e 92." sqref="O27">
      <formula1>1</formula1>
      <formula2>92</formula2>
    </dataValidation>
  </dataValidations>
  <hyperlinks>
    <hyperlink ref="Q39" location="HOME!A1" display="indietro"/>
  </hyperlinks>
  <pageMargins left="0.75" right="0.75" top="1" bottom="1" header="0.51180555555555551" footer="0.51180555555555551"/>
  <pageSetup paperSize="9" firstPageNumber="0"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sheetPr>
    <pageSetUpPr fitToPage="1"/>
  </sheetPr>
  <dimension ref="A2:T81"/>
  <sheetViews>
    <sheetView showGridLines="0" zoomScale="80" zoomScaleNormal="80" workbookViewId="0">
      <selection activeCell="N42" sqref="N42"/>
    </sheetView>
  </sheetViews>
  <sheetFormatPr defaultRowHeight="6" customHeight="1"/>
  <cols>
    <col min="1" max="1" width="2.140625" style="1" customWidth="1"/>
    <col min="2" max="2" width="3.140625" style="1" customWidth="1"/>
    <col min="3" max="3" width="1.42578125" style="1" customWidth="1"/>
    <col min="4" max="4" width="2" style="1" customWidth="1"/>
    <col min="5" max="5" width="6.5703125" style="1" customWidth="1"/>
    <col min="6" max="6" width="10.140625" style="1" customWidth="1"/>
    <col min="7" max="7" width="10.28515625" style="1" customWidth="1"/>
    <col min="8" max="8" width="9.5703125" style="1" customWidth="1"/>
    <col min="9" max="9" width="1.42578125" style="1" customWidth="1"/>
    <col min="10" max="10" width="0.85546875" style="1" customWidth="1"/>
    <col min="11" max="11" width="2.85546875" style="1" customWidth="1"/>
    <col min="12" max="12" width="12.140625" style="1" customWidth="1"/>
    <col min="13" max="13" width="15.7109375" style="1" customWidth="1"/>
    <col min="14" max="14" width="44.42578125" style="1" customWidth="1"/>
    <col min="15" max="15" width="1.5703125" style="1" customWidth="1"/>
    <col min="16" max="16" width="18.85546875" style="1" customWidth="1"/>
    <col min="17" max="17" width="1.7109375" style="1" customWidth="1"/>
    <col min="18" max="18" width="15.7109375" style="1" customWidth="1"/>
    <col min="19" max="19" width="1.5703125" style="1" customWidth="1"/>
    <col min="20" max="20" width="15" style="20" customWidth="1"/>
  </cols>
  <sheetData>
    <row r="2" spans="2:20" ht="23.25" customHeight="1">
      <c r="C2" s="87" t="s">
        <v>37</v>
      </c>
      <c r="D2" s="87"/>
      <c r="E2" s="87"/>
      <c r="F2" s="87"/>
      <c r="G2" s="87"/>
      <c r="H2" s="87"/>
      <c r="I2" s="87"/>
      <c r="J2" s="87"/>
      <c r="K2" s="87"/>
      <c r="L2" s="87"/>
      <c r="M2" s="87"/>
      <c r="N2" s="87"/>
      <c r="O2" s="87"/>
      <c r="P2" s="87"/>
      <c r="Q2" s="87"/>
      <c r="R2" s="87"/>
      <c r="S2" s="87"/>
      <c r="T2" s="87"/>
    </row>
    <row r="3" spans="2:20" ht="6" customHeight="1">
      <c r="T3" s="1"/>
    </row>
    <row r="4" spans="2:20" ht="3.75" customHeight="1">
      <c r="C4" s="2"/>
      <c r="D4" s="2"/>
      <c r="E4" s="2"/>
      <c r="F4" s="2"/>
      <c r="G4" s="2"/>
      <c r="H4" s="2"/>
      <c r="I4" s="2"/>
      <c r="J4" s="2"/>
      <c r="K4" s="2"/>
      <c r="L4" s="2"/>
      <c r="M4" s="2"/>
      <c r="N4" s="2"/>
      <c r="O4" s="2"/>
      <c r="P4" s="2"/>
      <c r="Q4" s="2"/>
      <c r="R4" s="2"/>
      <c r="S4" s="2"/>
      <c r="T4" s="2"/>
    </row>
    <row r="5" spans="2:20" ht="3.95" customHeight="1">
      <c r="C5" s="3"/>
      <c r="D5" s="3"/>
      <c r="E5" s="3"/>
      <c r="F5" s="3"/>
      <c r="G5" s="3"/>
      <c r="H5" s="3"/>
      <c r="I5" s="3"/>
      <c r="J5" s="3"/>
      <c r="K5" s="3"/>
      <c r="L5" s="3"/>
      <c r="M5" s="3"/>
      <c r="N5" s="3"/>
      <c r="O5" s="3"/>
      <c r="P5" s="3"/>
      <c r="Q5" s="3"/>
      <c r="R5" s="3"/>
      <c r="S5" s="3"/>
      <c r="T5" s="3"/>
    </row>
    <row r="6" spans="2:20" ht="13.5" customHeight="1">
      <c r="C6" s="47" t="s">
        <v>38</v>
      </c>
      <c r="D6" s="21"/>
      <c r="E6" s="21"/>
      <c r="F6" s="21"/>
      <c r="G6" s="21"/>
      <c r="H6" s="10"/>
      <c r="I6" s="10"/>
      <c r="J6" s="10"/>
      <c r="K6" s="10"/>
      <c r="L6" s="10"/>
      <c r="M6" s="10"/>
      <c r="N6" s="10"/>
      <c r="O6" s="10"/>
      <c r="P6" s="10"/>
      <c r="Q6" s="10"/>
      <c r="R6" s="10"/>
      <c r="S6" s="10"/>
      <c r="T6" s="10"/>
    </row>
    <row r="7" spans="2:20" ht="42.75" customHeight="1">
      <c r="D7" s="84" t="s">
        <v>39</v>
      </c>
      <c r="E7" s="84"/>
      <c r="F7" s="84"/>
      <c r="G7" s="84"/>
      <c r="H7" s="84"/>
      <c r="I7" s="84"/>
      <c r="J7" s="84"/>
      <c r="K7" s="84"/>
      <c r="L7" s="84"/>
      <c r="M7" s="84"/>
      <c r="N7" s="84"/>
      <c r="O7" s="84"/>
      <c r="P7" s="84"/>
      <c r="Q7" s="84"/>
      <c r="R7" s="84"/>
      <c r="S7" s="84"/>
      <c r="T7" s="84"/>
    </row>
    <row r="8" spans="2:20" ht="6" customHeight="1">
      <c r="D8" s="84"/>
      <c r="E8" s="84"/>
      <c r="F8" s="84"/>
      <c r="G8" s="84"/>
      <c r="H8" s="84"/>
      <c r="I8" s="84"/>
      <c r="J8" s="84"/>
      <c r="K8" s="84"/>
      <c r="L8" s="84"/>
      <c r="M8" s="84"/>
      <c r="N8" s="84"/>
      <c r="O8" s="84"/>
      <c r="P8" s="84"/>
      <c r="Q8" s="84"/>
      <c r="R8" s="84"/>
      <c r="S8" s="84"/>
      <c r="T8" s="84"/>
    </row>
    <row r="9" spans="2:20" ht="13.5" customHeight="1">
      <c r="B9" s="1" t="s">
        <v>40</v>
      </c>
      <c r="C9" s="47" t="s">
        <v>41</v>
      </c>
      <c r="D9" s="47"/>
      <c r="E9" s="48"/>
      <c r="F9" s="48"/>
      <c r="G9" s="48"/>
      <c r="H9" s="48"/>
      <c r="I9" s="48"/>
      <c r="J9" s="48"/>
      <c r="K9" s="48"/>
      <c r="L9" s="48"/>
      <c r="M9" s="48"/>
      <c r="N9" s="48"/>
      <c r="O9" s="48"/>
      <c r="P9" s="48"/>
      <c r="Q9" s="48"/>
      <c r="R9" s="48"/>
      <c r="S9" s="48"/>
      <c r="T9" s="47"/>
    </row>
    <row r="10" spans="2:20" s="24" customFormat="1" ht="18" customHeight="1">
      <c r="D10" s="49" t="s">
        <v>42</v>
      </c>
      <c r="E10" s="91" t="s">
        <v>43</v>
      </c>
      <c r="F10" s="91"/>
      <c r="G10" s="91"/>
      <c r="H10" s="91"/>
      <c r="I10" s="91"/>
      <c r="J10" s="91"/>
      <c r="K10" s="91"/>
      <c r="L10" s="91"/>
      <c r="M10" s="91"/>
      <c r="N10" s="91"/>
      <c r="O10" s="91"/>
      <c r="P10" s="91"/>
      <c r="Q10" s="91"/>
      <c r="R10" s="91"/>
      <c r="S10" s="8"/>
      <c r="T10" s="20"/>
    </row>
    <row r="11" spans="2:20" s="24" customFormat="1" ht="35.25" customHeight="1">
      <c r="D11" s="50"/>
      <c r="E11" s="51"/>
      <c r="F11" s="102" t="s">
        <v>73</v>
      </c>
      <c r="G11" s="102"/>
      <c r="H11" s="102"/>
      <c r="I11" s="102"/>
      <c r="J11" s="102"/>
      <c r="K11" s="102"/>
      <c r="L11" s="102"/>
      <c r="M11" s="102"/>
      <c r="N11" s="102"/>
      <c r="O11" s="102"/>
      <c r="P11" s="102"/>
      <c r="Q11" s="102"/>
      <c r="R11" s="102"/>
      <c r="S11" s="102"/>
      <c r="T11" s="20"/>
    </row>
    <row r="12" spans="2:20" s="24" customFormat="1" ht="18" customHeight="1">
      <c r="D12" s="49" t="s">
        <v>42</v>
      </c>
      <c r="E12" s="91" t="s">
        <v>44</v>
      </c>
      <c r="F12" s="91"/>
      <c r="G12" s="91"/>
      <c r="H12" s="91"/>
      <c r="I12" s="91"/>
      <c r="J12" s="91"/>
      <c r="K12" s="91"/>
      <c r="L12" s="91"/>
      <c r="M12" s="91"/>
      <c r="N12" s="91"/>
      <c r="O12" s="91"/>
      <c r="P12" s="91"/>
      <c r="Q12" s="91"/>
      <c r="R12" s="91"/>
      <c r="S12" s="91"/>
      <c r="T12" s="20"/>
    </row>
    <row r="13" spans="2:20" s="24" customFormat="1" ht="72.75" customHeight="1">
      <c r="D13" s="53"/>
      <c r="E13" s="51"/>
      <c r="F13" s="102" t="s">
        <v>71</v>
      </c>
      <c r="G13" s="102"/>
      <c r="H13" s="102"/>
      <c r="I13" s="102"/>
      <c r="J13" s="102"/>
      <c r="K13" s="102"/>
      <c r="L13" s="102"/>
      <c r="M13" s="102"/>
      <c r="N13" s="102"/>
      <c r="O13" s="102"/>
      <c r="P13" s="102"/>
      <c r="Q13" s="102"/>
      <c r="R13" s="102"/>
      <c r="S13" s="102"/>
      <c r="T13" s="102"/>
    </row>
    <row r="14" spans="2:20" s="24" customFormat="1" ht="27" customHeight="1">
      <c r="D14" s="53"/>
      <c r="E14" s="51"/>
      <c r="F14" s="52"/>
      <c r="G14" s="52"/>
      <c r="H14" s="52"/>
      <c r="I14" s="52"/>
      <c r="J14" s="52"/>
      <c r="K14" s="52"/>
      <c r="L14" s="52"/>
      <c r="M14" s="52"/>
      <c r="N14" s="52"/>
      <c r="O14" s="52"/>
      <c r="P14" s="52"/>
      <c r="Q14" s="52"/>
      <c r="R14" s="52"/>
      <c r="S14" s="52"/>
      <c r="T14" s="52"/>
    </row>
    <row r="15" spans="2:20" ht="16.5" customHeight="1">
      <c r="D15" s="8"/>
      <c r="E15" s="8"/>
      <c r="F15" s="8"/>
      <c r="G15" s="8"/>
      <c r="H15" s="8"/>
      <c r="I15" s="8"/>
      <c r="J15" s="8"/>
      <c r="K15" s="8"/>
      <c r="L15" s="8"/>
      <c r="M15" s="8"/>
      <c r="N15" s="8"/>
      <c r="O15" s="8"/>
      <c r="P15" s="8"/>
      <c r="Q15" s="8"/>
      <c r="R15" s="8"/>
      <c r="S15" s="8"/>
    </row>
    <row r="16" spans="2:20" ht="12.75" customHeight="1">
      <c r="C16" s="1" t="s">
        <v>22</v>
      </c>
      <c r="T16" s="1"/>
    </row>
    <row r="18" spans="1:20" ht="9" customHeight="1">
      <c r="C18" s="86"/>
      <c r="D18" s="86"/>
      <c r="E18" s="86"/>
      <c r="F18" s="86"/>
      <c r="G18" s="86"/>
      <c r="H18" s="86"/>
      <c r="I18" s="86"/>
      <c r="J18" s="81"/>
      <c r="K18" s="8"/>
      <c r="L18" s="8"/>
      <c r="M18" s="8"/>
      <c r="N18" s="8"/>
      <c r="O18" s="8"/>
      <c r="P18" s="8"/>
      <c r="Q18" s="8"/>
      <c r="R18" s="8"/>
      <c r="S18" s="8"/>
    </row>
    <row r="19" spans="1:20" ht="12.75" customHeight="1">
      <c r="C19" s="86"/>
      <c r="D19" s="86"/>
      <c r="E19" s="86"/>
      <c r="F19" s="86"/>
      <c r="G19" s="86"/>
      <c r="H19" s="86"/>
      <c r="I19" s="86"/>
      <c r="J19" s="82"/>
    </row>
    <row r="20" spans="1:20" ht="13.5" customHeight="1">
      <c r="C20" s="86"/>
      <c r="D20" s="86"/>
      <c r="E20" s="86"/>
      <c r="F20" s="86"/>
      <c r="G20" s="86"/>
      <c r="H20" s="86"/>
      <c r="I20" s="86"/>
      <c r="J20" s="82"/>
      <c r="N20" s="54"/>
      <c r="O20" s="54"/>
      <c r="P20" s="54"/>
      <c r="Q20" s="54"/>
    </row>
    <row r="21" spans="1:20" ht="17.25" customHeight="1">
      <c r="C21" s="86"/>
      <c r="D21" s="86"/>
      <c r="E21" s="86"/>
      <c r="F21" s="86"/>
      <c r="G21" s="86"/>
      <c r="H21" s="86"/>
      <c r="I21" s="86"/>
      <c r="J21" s="104" t="s">
        <v>45</v>
      </c>
      <c r="K21" s="104"/>
      <c r="L21" s="104"/>
      <c r="M21" s="104"/>
      <c r="N21" s="32"/>
      <c r="O21" s="12"/>
      <c r="P21" s="55">
        <v>1500</v>
      </c>
      <c r="Q21" s="56"/>
      <c r="R21" s="57"/>
      <c r="S21" s="58"/>
      <c r="T21" s="12"/>
    </row>
    <row r="22" spans="1:20" ht="6" customHeight="1">
      <c r="C22" s="86"/>
      <c r="D22" s="86"/>
      <c r="E22" s="86"/>
      <c r="F22" s="86"/>
      <c r="G22" s="86"/>
      <c r="H22" s="86"/>
      <c r="I22" s="86"/>
      <c r="J22" s="30"/>
      <c r="K22" s="30"/>
      <c r="L22" s="30"/>
      <c r="M22" s="30"/>
      <c r="N22" s="12"/>
      <c r="O22" s="12"/>
      <c r="P22" s="59"/>
      <c r="Q22" s="58"/>
      <c r="R22" s="58"/>
      <c r="S22" s="58"/>
      <c r="T22" s="12"/>
    </row>
    <row r="23" spans="1:20" ht="24" customHeight="1">
      <c r="A23" s="36"/>
      <c r="B23" s="36"/>
      <c r="C23" s="86"/>
      <c r="D23" s="86"/>
      <c r="E23" s="86"/>
      <c r="F23" s="86"/>
      <c r="G23" s="86"/>
      <c r="H23" s="86"/>
      <c r="I23" s="86"/>
      <c r="J23" s="37"/>
      <c r="K23" s="37"/>
      <c r="L23" s="37"/>
      <c r="M23" s="37"/>
      <c r="N23" s="37"/>
      <c r="O23" s="37"/>
      <c r="P23" s="60" t="s">
        <v>46</v>
      </c>
      <c r="Q23" s="61"/>
      <c r="R23" s="62" t="s">
        <v>47</v>
      </c>
      <c r="S23" s="60"/>
      <c r="T23" s="60" t="s">
        <v>48</v>
      </c>
    </row>
    <row r="24" spans="1:20" ht="5.25" customHeight="1">
      <c r="A24" s="36"/>
      <c r="B24" s="36"/>
      <c r="C24" s="86"/>
      <c r="D24" s="86"/>
      <c r="E24" s="86"/>
      <c r="F24" s="86"/>
      <c r="G24" s="86"/>
      <c r="H24" s="86"/>
      <c r="I24" s="86"/>
      <c r="J24" s="37"/>
      <c r="K24" s="37"/>
      <c r="L24" s="37"/>
      <c r="M24" s="37"/>
      <c r="N24" s="37"/>
      <c r="O24" s="37"/>
      <c r="P24" s="63"/>
      <c r="Q24" s="64"/>
      <c r="R24" s="63"/>
      <c r="S24" s="65"/>
      <c r="T24" s="63"/>
    </row>
    <row r="25" spans="1:20" ht="7.5" customHeight="1">
      <c r="C25" s="86"/>
      <c r="D25" s="86"/>
      <c r="E25" s="86"/>
      <c r="F25" s="86"/>
      <c r="G25" s="86"/>
      <c r="H25" s="86"/>
      <c r="I25" s="86"/>
      <c r="J25" s="30"/>
      <c r="K25" s="30"/>
      <c r="L25" s="30"/>
      <c r="M25" s="30"/>
      <c r="N25" s="12"/>
      <c r="O25" s="12"/>
      <c r="P25" s="59"/>
      <c r="Q25" s="56"/>
      <c r="R25" s="59"/>
      <c r="S25" s="58"/>
      <c r="T25" s="12"/>
    </row>
    <row r="26" spans="1:20" ht="17.25" customHeight="1">
      <c r="C26" s="86"/>
      <c r="D26" s="86"/>
      <c r="E26" s="86"/>
      <c r="F26" s="86"/>
      <c r="G26" s="86"/>
      <c r="H26" s="86"/>
      <c r="I26" s="86"/>
      <c r="J26" s="105" t="s">
        <v>49</v>
      </c>
      <c r="K26" s="105"/>
      <c r="L26" s="105"/>
      <c r="M26" s="105"/>
      <c r="N26" s="12"/>
      <c r="O26" s="12"/>
      <c r="P26" s="55">
        <v>1500</v>
      </c>
      <c r="Q26" s="66"/>
      <c r="R26" s="33">
        <v>90</v>
      </c>
      <c r="S26" s="58" t="s">
        <v>40</v>
      </c>
      <c r="T26" s="67">
        <f>L52</f>
        <v>0.09</v>
      </c>
    </row>
    <row r="27" spans="1:20" ht="6.75" customHeight="1">
      <c r="C27" s="86"/>
      <c r="D27" s="86"/>
      <c r="E27" s="86"/>
      <c r="F27" s="86"/>
      <c r="G27" s="86"/>
      <c r="H27" s="86"/>
      <c r="I27" s="86"/>
      <c r="J27" s="68"/>
      <c r="K27" s="99" t="s">
        <v>40</v>
      </c>
      <c r="L27" s="99"/>
      <c r="M27" s="99"/>
      <c r="N27" s="12"/>
      <c r="O27" s="12"/>
      <c r="P27" s="59"/>
      <c r="Q27" s="58"/>
      <c r="R27" s="69"/>
      <c r="S27" s="58"/>
      <c r="T27" s="12"/>
    </row>
    <row r="28" spans="1:20" ht="6.75" customHeight="1">
      <c r="C28" s="86"/>
      <c r="D28" s="86"/>
      <c r="E28" s="86"/>
      <c r="F28" s="86"/>
      <c r="G28" s="86"/>
      <c r="H28" s="86"/>
      <c r="I28" s="86"/>
      <c r="J28" s="68"/>
      <c r="K28" s="68"/>
      <c r="L28" s="68"/>
      <c r="M28" s="68"/>
      <c r="N28" s="12"/>
      <c r="O28" s="12"/>
      <c r="P28" s="59"/>
      <c r="Q28" s="58"/>
      <c r="R28" s="69"/>
      <c r="S28" s="58"/>
      <c r="T28" s="12"/>
    </row>
    <row r="29" spans="1:20" ht="15.75" customHeight="1">
      <c r="C29" s="86"/>
      <c r="D29" s="86"/>
      <c r="E29" s="86"/>
      <c r="F29" s="86"/>
      <c r="G29" s="86"/>
      <c r="H29" s="86"/>
      <c r="I29" s="86"/>
      <c r="J29" s="70" t="s">
        <v>50</v>
      </c>
      <c r="K29" s="71"/>
      <c r="L29" s="71"/>
      <c r="M29" s="71"/>
      <c r="N29" s="12"/>
      <c r="O29" s="12"/>
      <c r="P29" s="55">
        <v>100</v>
      </c>
      <c r="Q29" s="72"/>
      <c r="R29" s="33">
        <v>10</v>
      </c>
      <c r="S29" s="69"/>
      <c r="T29" s="73">
        <f>L53</f>
        <v>0.13500000000000001</v>
      </c>
    </row>
    <row r="30" spans="1:20" ht="13.5" customHeight="1">
      <c r="C30" s="86"/>
      <c r="D30" s="86"/>
      <c r="E30" s="86"/>
      <c r="F30" s="86"/>
      <c r="G30" s="86"/>
      <c r="H30" s="86"/>
      <c r="I30" s="86"/>
      <c r="J30" s="10"/>
      <c r="K30" s="10"/>
      <c r="L30" s="10"/>
      <c r="M30" s="10"/>
      <c r="N30" s="10"/>
      <c r="O30" s="10"/>
      <c r="P30" s="10"/>
      <c r="Q30" s="10"/>
      <c r="R30" s="10"/>
      <c r="S30" s="10"/>
      <c r="T30" s="10"/>
    </row>
    <row r="31" spans="1:20" ht="13.5" customHeight="1">
      <c r="C31" s="86"/>
      <c r="D31" s="86"/>
      <c r="E31" s="86"/>
      <c r="F31" s="86"/>
      <c r="G31" s="86"/>
      <c r="H31" s="86"/>
      <c r="I31" s="86"/>
      <c r="T31" s="1"/>
    </row>
    <row r="32" spans="1:20" ht="16.5" customHeight="1">
      <c r="C32" s="86"/>
      <c r="D32" s="86"/>
      <c r="E32" s="86"/>
      <c r="F32" s="86"/>
      <c r="G32" s="86"/>
      <c r="H32" s="86"/>
      <c r="I32" s="86"/>
      <c r="J32" s="106" t="s">
        <v>51</v>
      </c>
      <c r="K32" s="106"/>
      <c r="L32" s="106"/>
      <c r="M32" s="106"/>
      <c r="N32" s="106"/>
      <c r="O32" s="106"/>
      <c r="P32" s="12"/>
      <c r="Q32" s="12"/>
      <c r="R32" s="74">
        <f>R34+R41+R36+R39</f>
        <v>46.157534246575338</v>
      </c>
      <c r="T32" s="1"/>
    </row>
    <row r="33" spans="1:20" ht="6" customHeight="1">
      <c r="C33" s="86"/>
      <c r="D33" s="86"/>
      <c r="E33" s="86"/>
      <c r="F33" s="86"/>
      <c r="G33" s="86"/>
      <c r="H33" s="86"/>
      <c r="I33" s="86"/>
      <c r="J33" s="12"/>
      <c r="K33" s="12"/>
      <c r="L33" s="12"/>
      <c r="M33" s="12"/>
      <c r="N33" s="12"/>
      <c r="O33" s="12"/>
      <c r="P33" s="12"/>
      <c r="Q33" s="12"/>
      <c r="R33" s="12"/>
      <c r="T33" s="1"/>
    </row>
    <row r="34" spans="1:20" ht="15.75" customHeight="1">
      <c r="C34" s="86"/>
      <c r="D34" s="86"/>
      <c r="E34" s="86"/>
      <c r="F34" s="86"/>
      <c r="G34" s="86"/>
      <c r="H34" s="86"/>
      <c r="I34" s="86"/>
      <c r="J34" s="37"/>
      <c r="K34" s="107" t="s">
        <v>52</v>
      </c>
      <c r="L34" s="107"/>
      <c r="M34" s="107"/>
      <c r="N34" s="107"/>
      <c r="O34" s="37"/>
      <c r="P34" s="12"/>
      <c r="Q34" s="12"/>
      <c r="R34" s="75">
        <f>P26*T26*R26/365</f>
        <v>33.287671232876711</v>
      </c>
      <c r="T34" s="1"/>
    </row>
    <row r="35" spans="1:20" ht="6.75" customHeight="1">
      <c r="A35" s="1" t="s">
        <v>40</v>
      </c>
      <c r="C35" s="86"/>
      <c r="D35" s="86"/>
      <c r="E35" s="86"/>
      <c r="F35" s="86"/>
      <c r="G35" s="86"/>
      <c r="H35" s="86"/>
      <c r="I35" s="86"/>
      <c r="J35" s="37"/>
      <c r="K35" s="37"/>
      <c r="L35" s="37"/>
      <c r="M35" s="37"/>
      <c r="N35" s="37"/>
      <c r="O35" s="37"/>
      <c r="P35" s="12"/>
      <c r="Q35" s="12"/>
      <c r="R35" s="37"/>
      <c r="T35" s="1"/>
    </row>
    <row r="36" spans="1:20" ht="15.75" customHeight="1">
      <c r="C36" s="86"/>
      <c r="D36" s="86"/>
      <c r="E36" s="86"/>
      <c r="F36" s="86"/>
      <c r="G36" s="86"/>
      <c r="H36" s="86"/>
      <c r="I36" s="86"/>
      <c r="J36" s="37"/>
      <c r="K36" s="107" t="s">
        <v>53</v>
      </c>
      <c r="L36" s="107"/>
      <c r="M36" s="107"/>
      <c r="N36" s="107"/>
      <c r="O36" s="37"/>
      <c r="P36" s="12"/>
      <c r="Q36" s="12"/>
      <c r="R36" s="75">
        <f>P29*T29*R29/365</f>
        <v>0.36986301369863012</v>
      </c>
      <c r="T36" s="1"/>
    </row>
    <row r="37" spans="1:20" ht="6.75" customHeight="1">
      <c r="C37" s="86"/>
      <c r="D37" s="86"/>
      <c r="E37" s="86"/>
      <c r="F37" s="86"/>
      <c r="G37" s="86"/>
      <c r="H37" s="86"/>
      <c r="I37" s="86"/>
      <c r="J37" s="37"/>
      <c r="K37" s="37"/>
      <c r="L37" s="37"/>
      <c r="M37" s="37"/>
      <c r="N37" s="37"/>
      <c r="O37" s="37"/>
      <c r="P37" s="12"/>
      <c r="Q37" s="12"/>
      <c r="R37" s="37"/>
      <c r="T37" s="1"/>
    </row>
    <row r="38" spans="1:20" ht="6.75" customHeight="1">
      <c r="C38" s="86"/>
      <c r="D38" s="86"/>
      <c r="E38" s="86"/>
      <c r="F38" s="86"/>
      <c r="G38" s="86"/>
      <c r="H38" s="86"/>
      <c r="I38" s="86"/>
      <c r="J38" s="37"/>
      <c r="K38" s="107"/>
      <c r="L38" s="107"/>
      <c r="M38" s="107"/>
      <c r="N38" s="107"/>
      <c r="O38" s="37"/>
      <c r="P38" s="12"/>
      <c r="Q38" s="12"/>
      <c r="R38" s="37"/>
      <c r="T38" s="1"/>
    </row>
    <row r="39" spans="1:20" ht="12.95" customHeight="1">
      <c r="C39" s="86"/>
      <c r="D39" s="86"/>
      <c r="E39" s="86"/>
      <c r="F39" s="86"/>
      <c r="G39" s="86"/>
      <c r="H39" s="86"/>
      <c r="I39" s="86"/>
      <c r="J39" s="37"/>
      <c r="K39" s="107" t="s">
        <v>74</v>
      </c>
      <c r="L39" s="107"/>
      <c r="M39" s="107"/>
      <c r="N39" s="107"/>
      <c r="O39" s="37"/>
      <c r="P39" s="12"/>
      <c r="Q39" s="12"/>
      <c r="R39" s="75">
        <f>P21*0.5 /100</f>
        <v>7.5</v>
      </c>
      <c r="T39" s="1"/>
    </row>
    <row r="40" spans="1:20" ht="6.75" customHeight="1">
      <c r="C40" s="86"/>
      <c r="D40" s="86"/>
      <c r="E40" s="86"/>
      <c r="F40" s="86"/>
      <c r="G40" s="86"/>
      <c r="H40" s="86"/>
      <c r="I40" s="86"/>
      <c r="J40" s="37"/>
      <c r="K40" s="37"/>
      <c r="L40" s="37"/>
      <c r="M40" s="37"/>
      <c r="N40" s="37"/>
      <c r="O40" s="37"/>
      <c r="P40" s="12"/>
      <c r="Q40" s="12"/>
      <c r="R40" s="37"/>
      <c r="T40" s="1"/>
    </row>
    <row r="41" spans="1:20" ht="15.75" customHeight="1">
      <c r="C41" s="86"/>
      <c r="D41" s="86"/>
      <c r="E41" s="86"/>
      <c r="F41" s="86"/>
      <c r="G41" s="86"/>
      <c r="H41" s="86"/>
      <c r="I41" s="86"/>
      <c r="J41" s="37"/>
      <c r="K41" s="107" t="s">
        <v>70</v>
      </c>
      <c r="L41" s="107"/>
      <c r="M41" s="107"/>
      <c r="N41" s="107"/>
      <c r="O41" s="37"/>
      <c r="P41" s="12"/>
      <c r="Q41" s="12"/>
      <c r="R41" s="75">
        <f>IF(P29&gt;0,5,0)</f>
        <v>5</v>
      </c>
      <c r="T41" s="40" t="s">
        <v>54</v>
      </c>
    </row>
    <row r="42" spans="1:20" ht="12.75" customHeight="1">
      <c r="C42" s="86"/>
      <c r="D42" s="86"/>
      <c r="E42" s="86"/>
      <c r="F42" s="86"/>
      <c r="G42" s="86"/>
      <c r="H42" s="86"/>
      <c r="I42" s="86"/>
      <c r="O42" s="76"/>
      <c r="T42" s="1"/>
    </row>
    <row r="43" spans="1:20" ht="12.75" customHeight="1">
      <c r="C43" s="86"/>
      <c r="D43" s="86"/>
      <c r="E43" s="86"/>
      <c r="F43" s="86"/>
      <c r="G43" s="86"/>
      <c r="H43" s="86"/>
      <c r="I43" s="86"/>
      <c r="J43" s="82"/>
      <c r="O43" s="76"/>
    </row>
    <row r="44" spans="1:20" ht="12.75" customHeight="1">
      <c r="C44" s="86"/>
      <c r="D44" s="86"/>
      <c r="E44" s="86"/>
      <c r="F44" s="86"/>
      <c r="G44" s="86"/>
      <c r="H44" s="86"/>
      <c r="I44" s="86"/>
      <c r="J44" s="82"/>
      <c r="L44" s="108" t="s">
        <v>55</v>
      </c>
      <c r="M44" s="108"/>
      <c r="N44" s="108"/>
      <c r="O44" s="108"/>
      <c r="P44" s="108"/>
      <c r="Q44" s="108"/>
      <c r="R44" s="108"/>
      <c r="S44" s="108"/>
      <c r="T44" s="108"/>
    </row>
    <row r="45" spans="1:20" ht="18.75" customHeight="1">
      <c r="C45" s="86"/>
      <c r="D45" s="86"/>
      <c r="E45" s="86"/>
      <c r="F45" s="86"/>
      <c r="G45" s="86"/>
      <c r="H45" s="86"/>
      <c r="I45" s="86"/>
      <c r="J45" s="81"/>
      <c r="K45" s="8"/>
      <c r="L45" s="108"/>
      <c r="M45" s="108"/>
      <c r="N45" s="108"/>
      <c r="O45" s="108"/>
      <c r="P45" s="108"/>
      <c r="Q45" s="108"/>
      <c r="R45" s="108"/>
      <c r="S45" s="108"/>
      <c r="T45" s="108"/>
    </row>
    <row r="46" spans="1:20" ht="12.75" customHeight="1">
      <c r="T46" s="1"/>
    </row>
    <row r="47" spans="1:20" ht="3.75" customHeight="1">
      <c r="C47" s="2"/>
      <c r="D47" s="2"/>
      <c r="E47" s="2"/>
      <c r="F47" s="2"/>
      <c r="G47" s="2"/>
      <c r="H47" s="2"/>
      <c r="I47" s="2"/>
      <c r="J47" s="2"/>
      <c r="K47" s="2"/>
      <c r="L47" s="2"/>
      <c r="M47" s="2"/>
      <c r="N47" s="2"/>
      <c r="O47" s="2"/>
      <c r="P47" s="2"/>
      <c r="Q47" s="2"/>
      <c r="R47" s="2"/>
      <c r="S47" s="2"/>
      <c r="T47" s="2"/>
    </row>
    <row r="48" spans="1:20" ht="3.95" customHeight="1">
      <c r="C48" s="3"/>
      <c r="D48" s="3"/>
      <c r="E48" s="3"/>
      <c r="F48" s="3"/>
      <c r="G48" s="3"/>
      <c r="H48" s="3"/>
      <c r="I48" s="3"/>
      <c r="J48" s="3"/>
      <c r="K48" s="3"/>
      <c r="L48" s="3"/>
      <c r="M48" s="3"/>
      <c r="N48" s="3"/>
      <c r="O48" s="3"/>
      <c r="P48" s="3"/>
      <c r="Q48" s="3"/>
      <c r="R48" s="3"/>
      <c r="S48" s="3"/>
      <c r="T48" s="3"/>
    </row>
    <row r="49" spans="3:20" ht="23.25" customHeight="1">
      <c r="C49" s="6"/>
      <c r="D49" s="6"/>
      <c r="E49" s="6"/>
      <c r="F49" s="6"/>
      <c r="G49" s="6"/>
      <c r="H49" s="6"/>
      <c r="I49" s="6"/>
      <c r="J49" s="6"/>
      <c r="K49" s="6"/>
      <c r="L49" s="6"/>
      <c r="M49" s="6"/>
      <c r="N49" s="6"/>
      <c r="O49" s="6"/>
      <c r="P49" s="6"/>
      <c r="Q49" s="6"/>
      <c r="R49" s="6"/>
      <c r="S49" s="77"/>
      <c r="T49" s="77"/>
    </row>
    <row r="50" spans="3:20" ht="13.5" customHeight="1">
      <c r="C50" s="41" t="s">
        <v>33</v>
      </c>
      <c r="D50" s="41"/>
      <c r="E50" s="41"/>
      <c r="F50" s="41"/>
      <c r="G50" s="41"/>
      <c r="H50" s="41"/>
      <c r="I50" s="41"/>
      <c r="J50" s="41"/>
      <c r="K50" s="41"/>
      <c r="L50" s="41"/>
      <c r="M50" s="41"/>
      <c r="N50" s="41"/>
      <c r="O50" s="103">
        <v>41458</v>
      </c>
      <c r="P50" s="103"/>
      <c r="Q50" s="41"/>
      <c r="R50" s="41"/>
      <c r="S50" s="41"/>
      <c r="T50" s="41"/>
    </row>
    <row r="51" spans="3:20" ht="12.75" customHeight="1">
      <c r="C51" s="89"/>
      <c r="D51" s="89"/>
      <c r="E51" s="89"/>
      <c r="F51" s="89"/>
      <c r="G51" s="89"/>
      <c r="H51" s="89"/>
      <c r="I51" s="89"/>
      <c r="J51" s="89"/>
      <c r="K51" s="89"/>
      <c r="L51" s="89"/>
      <c r="M51" s="89"/>
      <c r="N51" s="89"/>
      <c r="O51" s="89"/>
      <c r="P51" s="89"/>
      <c r="Q51" s="89"/>
      <c r="T51" s="1"/>
    </row>
    <row r="52" spans="3:20" ht="12.75" customHeight="1">
      <c r="C52" s="19"/>
      <c r="D52" s="19"/>
      <c r="E52" s="98" t="s">
        <v>56</v>
      </c>
      <c r="F52" s="98"/>
      <c r="G52" s="98"/>
      <c r="H52" s="98"/>
      <c r="I52" s="98"/>
      <c r="J52" s="98"/>
      <c r="K52" s="98"/>
      <c r="L52" s="78">
        <v>0.09</v>
      </c>
      <c r="M52" s="19" t="s">
        <v>36</v>
      </c>
      <c r="N52" s="79">
        <f>(1+L52/4)^4-1</f>
        <v>9.3083318789062286E-2</v>
      </c>
      <c r="O52" s="19"/>
      <c r="P52" s="19"/>
      <c r="Q52" s="19"/>
      <c r="R52" s="19"/>
      <c r="S52" s="19"/>
      <c r="T52" s="19"/>
    </row>
    <row r="53" spans="3:20" ht="12.75" customHeight="1">
      <c r="C53" s="19"/>
      <c r="D53" s="19"/>
      <c r="E53" s="98" t="s">
        <v>57</v>
      </c>
      <c r="F53" s="98"/>
      <c r="G53" s="98"/>
      <c r="H53" s="98"/>
      <c r="I53" s="98"/>
      <c r="J53" s="98"/>
      <c r="K53" s="98"/>
      <c r="L53" s="78">
        <v>0.13500000000000001</v>
      </c>
      <c r="M53" s="19" t="s">
        <v>36</v>
      </c>
      <c r="N53" s="79">
        <f>(1+L53/4)^4-1</f>
        <v>0.14198944590087881</v>
      </c>
      <c r="O53" s="19"/>
      <c r="P53" s="19"/>
      <c r="Q53" s="19"/>
      <c r="R53" s="19"/>
      <c r="S53" s="19"/>
      <c r="T53" s="19"/>
    </row>
    <row r="57" spans="3:20" ht="12.75" customHeight="1">
      <c r="C57" s="6"/>
      <c r="D57" s="6"/>
      <c r="E57" s="6"/>
      <c r="F57" s="6"/>
      <c r="G57" s="6"/>
      <c r="H57" s="6"/>
      <c r="I57" s="6"/>
      <c r="J57" s="6"/>
      <c r="K57" s="6"/>
      <c r="L57" s="6"/>
      <c r="M57" s="6"/>
      <c r="N57" s="6"/>
      <c r="O57" s="6"/>
      <c r="P57" s="6"/>
      <c r="Q57" s="6"/>
      <c r="S57" s="20"/>
      <c r="T57"/>
    </row>
    <row r="58" spans="3:20" ht="15" customHeight="1">
      <c r="C58" s="41" t="s">
        <v>72</v>
      </c>
      <c r="D58" s="41"/>
      <c r="E58" s="41"/>
      <c r="F58" s="41"/>
      <c r="G58" s="41"/>
      <c r="H58" s="41"/>
      <c r="I58" s="41"/>
      <c r="J58" s="41"/>
      <c r="K58" s="41"/>
      <c r="L58" s="41"/>
      <c r="M58" s="41"/>
      <c r="N58" s="41"/>
      <c r="O58" s="41"/>
      <c r="P58" s="41"/>
      <c r="Q58" s="41"/>
      <c r="R58" s="41"/>
      <c r="S58" s="20"/>
      <c r="T58"/>
    </row>
    <row r="59" spans="3:20" ht="12.75" customHeight="1">
      <c r="C59" s="89"/>
      <c r="D59" s="89"/>
      <c r="E59" s="89"/>
      <c r="F59" s="89"/>
      <c r="G59" s="89"/>
      <c r="H59" s="89"/>
      <c r="I59" s="89"/>
      <c r="J59" s="89"/>
      <c r="K59" s="89"/>
      <c r="L59" s="89"/>
      <c r="M59" s="89"/>
      <c r="N59" s="89"/>
      <c r="O59" s="89"/>
      <c r="P59" s="89"/>
      <c r="Q59" s="89"/>
      <c r="S59" s="20"/>
      <c r="T59"/>
    </row>
    <row r="60" spans="3:20" ht="12.75" customHeight="1">
      <c r="C60" s="98" t="s">
        <v>30</v>
      </c>
      <c r="D60" s="98"/>
      <c r="E60" s="98"/>
      <c r="F60" s="98"/>
      <c r="G60" s="98"/>
      <c r="H60" s="98"/>
      <c r="I60" s="98"/>
      <c r="J60" s="98"/>
      <c r="K60" s="98"/>
      <c r="L60" s="98"/>
      <c r="M60" s="98"/>
      <c r="N60" s="98"/>
      <c r="O60" s="98"/>
      <c r="P60" s="98"/>
      <c r="Q60" s="98"/>
      <c r="R60" s="98"/>
      <c r="S60" s="20"/>
      <c r="T60"/>
    </row>
    <row r="61" spans="3:20" ht="34.5" customHeight="1">
      <c r="C61" s="98" t="s">
        <v>31</v>
      </c>
      <c r="D61" s="98"/>
      <c r="E61" s="98"/>
      <c r="F61" s="98"/>
      <c r="G61" s="98"/>
      <c r="H61" s="98"/>
      <c r="I61" s="98"/>
      <c r="J61" s="98"/>
      <c r="K61" s="98"/>
      <c r="L61" s="98"/>
      <c r="M61" s="98"/>
      <c r="N61" s="98"/>
      <c r="O61" s="98"/>
      <c r="P61" s="98"/>
      <c r="Q61" s="98"/>
      <c r="R61" s="98"/>
      <c r="S61" s="20"/>
      <c r="T61"/>
    </row>
    <row r="62" spans="3:20" ht="12.75" customHeight="1">
      <c r="C62" s="98" t="s">
        <v>32</v>
      </c>
      <c r="D62" s="98"/>
      <c r="E62" s="98"/>
      <c r="F62" s="98"/>
      <c r="G62" s="98"/>
      <c r="H62" s="98"/>
      <c r="I62" s="98"/>
      <c r="J62" s="98"/>
      <c r="K62" s="98"/>
      <c r="L62" s="98"/>
      <c r="M62" s="98"/>
      <c r="N62" s="98"/>
      <c r="O62" s="98"/>
      <c r="P62" s="98"/>
      <c r="Q62" s="98"/>
      <c r="R62" s="98"/>
      <c r="S62" s="20"/>
      <c r="T62"/>
    </row>
    <row r="63" spans="3:20" ht="24" customHeight="1">
      <c r="S63" s="20"/>
      <c r="T63"/>
    </row>
    <row r="64" spans="3:20" ht="13.5" customHeight="1">
      <c r="C64" s="41" t="s">
        <v>33</v>
      </c>
      <c r="D64" s="41"/>
      <c r="E64" s="41"/>
      <c r="F64" s="41"/>
      <c r="G64" s="41"/>
      <c r="H64" s="41"/>
      <c r="I64" s="41"/>
      <c r="J64" s="41"/>
      <c r="K64" s="41"/>
      <c r="L64" s="41"/>
      <c r="M64" s="41"/>
      <c r="N64" s="41"/>
      <c r="O64" s="42">
        <v>41458</v>
      </c>
      <c r="P64" s="41"/>
      <c r="Q64" s="41"/>
      <c r="R64" s="41"/>
      <c r="S64" s="20"/>
      <c r="T64"/>
    </row>
    <row r="65" spans="2:20" ht="12.75" customHeight="1">
      <c r="C65" s="89"/>
      <c r="D65" s="89"/>
      <c r="E65" s="89"/>
      <c r="F65" s="89"/>
      <c r="G65" s="89"/>
      <c r="H65" s="89"/>
      <c r="I65" s="89"/>
      <c r="J65" s="89"/>
      <c r="K65" s="89"/>
      <c r="L65" s="89"/>
      <c r="M65" s="89"/>
      <c r="N65" s="89"/>
      <c r="O65" s="89"/>
      <c r="P65" s="89"/>
      <c r="Q65" s="89"/>
      <c r="S65" s="20"/>
      <c r="T65"/>
    </row>
    <row r="66" spans="2:20" ht="31.5" customHeight="1">
      <c r="C66" s="19"/>
      <c r="D66" s="19"/>
      <c r="E66" s="92" t="s">
        <v>34</v>
      </c>
      <c r="F66" s="92"/>
      <c r="G66" s="92"/>
      <c r="H66" s="92"/>
      <c r="I66" s="92"/>
      <c r="J66" s="92"/>
      <c r="K66" s="92"/>
      <c r="L66" s="43"/>
      <c r="N66" s="93" t="s">
        <v>58</v>
      </c>
      <c r="O66" s="94"/>
      <c r="P66" s="94"/>
      <c r="Q66" s="94"/>
      <c r="R66" s="19"/>
      <c r="S66" s="20"/>
      <c r="T66"/>
    </row>
    <row r="67" spans="2:20" ht="25.5" customHeight="1">
      <c r="C67" s="19"/>
      <c r="D67" s="19"/>
      <c r="E67" s="92" t="s">
        <v>35</v>
      </c>
      <c r="F67" s="92"/>
      <c r="G67" s="92"/>
      <c r="H67" s="92"/>
      <c r="I67" s="92"/>
      <c r="J67" s="92"/>
      <c r="K67" s="92"/>
      <c r="M67" s="44">
        <v>0.13500000000000001</v>
      </c>
      <c r="N67" s="45" t="s">
        <v>36</v>
      </c>
      <c r="O67" s="46">
        <f>(1+M67/4)^4-1</f>
        <v>0.14198944590087881</v>
      </c>
      <c r="P67" s="19"/>
      <c r="Q67" s="19"/>
      <c r="R67" s="19"/>
      <c r="S67" s="20"/>
      <c r="T67"/>
    </row>
    <row r="71" spans="2:20" ht="39" customHeight="1">
      <c r="B71" s="76" t="s">
        <v>34</v>
      </c>
      <c r="C71" s="76"/>
      <c r="D71" s="76"/>
    </row>
    <row r="72" spans="2:20" ht="68.25" customHeight="1">
      <c r="C72" s="101" t="s">
        <v>60</v>
      </c>
      <c r="D72" s="101"/>
      <c r="E72" s="101"/>
      <c r="F72" s="101"/>
      <c r="G72" s="101"/>
      <c r="H72" s="101"/>
      <c r="I72" s="101"/>
      <c r="J72" s="101"/>
      <c r="K72" s="101"/>
      <c r="L72" s="101"/>
      <c r="M72" s="101"/>
      <c r="N72" s="101"/>
      <c r="O72" s="101"/>
      <c r="P72" s="101"/>
    </row>
    <row r="73" spans="2:20" ht="70.5" customHeight="1">
      <c r="C73" s="101" t="s">
        <v>69</v>
      </c>
      <c r="D73" s="101"/>
      <c r="E73" s="101"/>
      <c r="F73" s="101"/>
      <c r="G73" s="101"/>
      <c r="H73" s="101"/>
      <c r="I73" s="101"/>
      <c r="J73" s="101"/>
      <c r="K73" s="101"/>
      <c r="L73" s="101"/>
      <c r="M73" s="101"/>
      <c r="N73" s="101"/>
      <c r="O73" s="101"/>
      <c r="P73" s="101"/>
    </row>
    <row r="74" spans="2:20" ht="24" customHeight="1">
      <c r="C74" s="101" t="s">
        <v>61</v>
      </c>
      <c r="D74" s="101"/>
      <c r="E74" s="101"/>
      <c r="F74" s="101"/>
      <c r="G74" s="101"/>
      <c r="H74" s="101"/>
      <c r="I74" s="101"/>
      <c r="J74" s="101"/>
      <c r="K74" s="101"/>
      <c r="L74" s="101"/>
      <c r="M74" s="101"/>
      <c r="N74" s="101"/>
      <c r="O74" s="101"/>
      <c r="P74" s="101"/>
    </row>
    <row r="75" spans="2:20" ht="16.5" customHeight="1">
      <c r="C75" s="101" t="s">
        <v>62</v>
      </c>
      <c r="D75" s="101"/>
      <c r="E75" s="101"/>
      <c r="F75" s="101"/>
      <c r="G75" s="101"/>
      <c r="H75" s="101"/>
      <c r="I75" s="101"/>
      <c r="J75" s="101"/>
      <c r="K75" s="101"/>
      <c r="L75" s="101"/>
      <c r="M75" s="101"/>
      <c r="N75" s="101"/>
      <c r="O75" s="101"/>
      <c r="P75" s="101"/>
    </row>
    <row r="76" spans="2:20" ht="21.75" customHeight="1">
      <c r="C76" s="101" t="s">
        <v>63</v>
      </c>
      <c r="D76" s="101"/>
      <c r="E76" s="101"/>
      <c r="F76" s="101"/>
      <c r="G76" s="101"/>
      <c r="H76" s="101"/>
      <c r="I76" s="101"/>
      <c r="J76" s="101"/>
      <c r="K76" s="101"/>
      <c r="L76" s="101"/>
      <c r="M76" s="101"/>
      <c r="N76" s="101"/>
      <c r="O76" s="101"/>
      <c r="P76" s="101"/>
    </row>
    <row r="77" spans="2:20" ht="45" customHeight="1">
      <c r="C77" s="101" t="s">
        <v>64</v>
      </c>
      <c r="D77" s="101"/>
      <c r="E77" s="101"/>
      <c r="F77" s="101"/>
      <c r="G77" s="101"/>
      <c r="H77" s="101"/>
      <c r="I77" s="101"/>
      <c r="J77" s="101"/>
      <c r="K77" s="101"/>
      <c r="L77" s="101"/>
      <c r="M77" s="101"/>
      <c r="N77" s="101"/>
      <c r="O77" s="101"/>
      <c r="P77" s="101"/>
    </row>
    <row r="78" spans="2:20" ht="27.75" customHeight="1">
      <c r="C78" s="101" t="s">
        <v>65</v>
      </c>
      <c r="D78" s="101"/>
      <c r="E78" s="101"/>
      <c r="F78" s="101"/>
      <c r="G78" s="101"/>
      <c r="H78" s="101"/>
      <c r="I78" s="101"/>
      <c r="J78" s="101"/>
      <c r="K78" s="101"/>
      <c r="L78" s="101"/>
      <c r="M78" s="101"/>
      <c r="N78" s="101"/>
      <c r="O78" s="101"/>
      <c r="P78" s="101"/>
    </row>
    <row r="79" spans="2:20" ht="17.25" customHeight="1">
      <c r="C79" s="101" t="s">
        <v>66</v>
      </c>
      <c r="D79" s="101"/>
      <c r="E79" s="101"/>
      <c r="F79" s="101"/>
      <c r="G79" s="101"/>
      <c r="H79" s="101"/>
      <c r="I79" s="101"/>
      <c r="J79" s="101"/>
      <c r="K79" s="101"/>
      <c r="L79" s="101"/>
      <c r="M79" s="101"/>
      <c r="N79" s="101"/>
      <c r="O79" s="101"/>
      <c r="P79" s="101"/>
    </row>
    <row r="80" spans="2:20" ht="16.5" customHeight="1">
      <c r="C80" s="101" t="s">
        <v>67</v>
      </c>
      <c r="D80" s="101"/>
      <c r="E80" s="101"/>
      <c r="F80" s="101"/>
      <c r="G80" s="101"/>
      <c r="H80" s="101"/>
      <c r="I80" s="101"/>
      <c r="J80" s="101"/>
      <c r="K80" s="101"/>
      <c r="L80" s="101"/>
      <c r="M80" s="101"/>
      <c r="N80" s="101"/>
      <c r="O80" s="101"/>
      <c r="P80" s="101"/>
    </row>
    <row r="81" spans="3:16" ht="30.75" customHeight="1">
      <c r="C81" s="101" t="s">
        <v>68</v>
      </c>
      <c r="D81" s="101"/>
      <c r="E81" s="101"/>
      <c r="F81" s="101"/>
      <c r="G81" s="101"/>
      <c r="H81" s="101"/>
      <c r="I81" s="101"/>
      <c r="J81" s="101"/>
      <c r="K81" s="101"/>
      <c r="L81" s="101"/>
      <c r="M81" s="101"/>
      <c r="N81" s="101"/>
      <c r="O81" s="101"/>
      <c r="P81" s="101"/>
    </row>
  </sheetData>
  <sheetProtection selectLockedCells="1" selectUnlockedCells="1"/>
  <mergeCells count="39">
    <mergeCell ref="C72:P72"/>
    <mergeCell ref="C79:P79"/>
    <mergeCell ref="C80:P80"/>
    <mergeCell ref="C81:P81"/>
    <mergeCell ref="C73:P73"/>
    <mergeCell ref="C74:P74"/>
    <mergeCell ref="C75:P75"/>
    <mergeCell ref="C76:P76"/>
    <mergeCell ref="C77:P77"/>
    <mergeCell ref="C78:P78"/>
    <mergeCell ref="C62:R62"/>
    <mergeCell ref="C65:Q65"/>
    <mergeCell ref="E66:K66"/>
    <mergeCell ref="N66:Q66"/>
    <mergeCell ref="E67:K67"/>
    <mergeCell ref="C61:R61"/>
    <mergeCell ref="K38:N38"/>
    <mergeCell ref="K39:N39"/>
    <mergeCell ref="K41:N41"/>
    <mergeCell ref="L44:T45"/>
    <mergeCell ref="E52:K52"/>
    <mergeCell ref="E53:K53"/>
    <mergeCell ref="C18:I45"/>
    <mergeCell ref="C59:Q59"/>
    <mergeCell ref="C60:R60"/>
    <mergeCell ref="F13:T13"/>
    <mergeCell ref="O50:P50"/>
    <mergeCell ref="C51:Q51"/>
    <mergeCell ref="J21:M21"/>
    <mergeCell ref="J26:M26"/>
    <mergeCell ref="K27:M27"/>
    <mergeCell ref="J32:O32"/>
    <mergeCell ref="K34:N34"/>
    <mergeCell ref="K36:N36"/>
    <mergeCell ref="C2:T2"/>
    <mergeCell ref="D7:T8"/>
    <mergeCell ref="E10:R10"/>
    <mergeCell ref="F11:S11"/>
    <mergeCell ref="E12:S12"/>
  </mergeCells>
  <dataValidations count="5">
    <dataValidation type="whole" showErrorMessage="1" error="Attenzione: Il numero di giorni complessivo di utilizzo trimestrale delle somme entro ed oltre il fido deve essere compreso tra 0 e 92." sqref="R29">
      <formula1>0</formula1>
      <formula2>92-affidato!A1048574</formula2>
    </dataValidation>
    <dataValidation type="whole" showErrorMessage="1" error="Attenzione: il numero totale di giorni non può superare quelli del trimestre (massimo 92)." sqref="R26">
      <formula1>0</formula1>
      <formula2>92-affidato!A4</formula2>
    </dataValidation>
    <dataValidation type="decimal" allowBlank="1" showErrorMessage="1" error="Attenzione: il valore massimo è pari al tasso debitore nominale annuo indicato più sotto in questa pagina." sqref="T26">
      <formula1>0</formula1>
      <formula2>affidato!XEW27</formula2>
    </dataValidation>
    <dataValidation type="decimal" allowBlank="1" showErrorMessage="1" error="Attenzione: questa è l'ipotesi di utilizzo entro i limiti del fido (l'importo dell'apertura di credito deve essere pari o superiore al dato - necessariamente positivo - che hai appena inserito)." sqref="P26">
      <formula1>0</formula1>
      <formula2>affidato!A1048572</formula2>
    </dataValidation>
    <dataValidation type="decimal" operator="greaterThanOrEqual" allowBlank="1" showErrorMessage="1" error="Attenzione: sono ammessi solo valori positivi" sqref="P21">
      <formula1>0</formula1>
      <formula2>0</formula2>
    </dataValidation>
  </dataValidations>
  <hyperlinks>
    <hyperlink ref="T41" location="HOME!A1" display="indietro    "/>
  </hyperlinks>
  <pageMargins left="0.75" right="0.75" top="1" bottom="1" header="0.51180555555555551" footer="0.51180555555555551"/>
  <pageSetup paperSize="9" firstPageNumber="0"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home</vt:lpstr>
      <vt:lpstr>non affidato</vt:lpstr>
      <vt:lpstr>affidato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Valued Acer Customer</cp:lastModifiedBy>
  <dcterms:created xsi:type="dcterms:W3CDTF">2013-09-12T13:38:04Z</dcterms:created>
  <dcterms:modified xsi:type="dcterms:W3CDTF">2013-09-16T07:17:58Z</dcterms:modified>
</cp:coreProperties>
</file>